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nsschhudson\RCH_UserFolders$\fran.welsh2\Desktop\"/>
    </mc:Choice>
  </mc:AlternateContent>
  <xr:revisionPtr revIDLastSave="0" documentId="13_ncr:1_{EB6A630A-3D86-4C6F-8145-4C7DB538F8A8}" xr6:coauthVersionLast="47" xr6:coauthVersionMax="47" xr10:uidLastSave="{00000000-0000-0000-0000-000000000000}"/>
  <bookViews>
    <workbookView xWindow="1950" yWindow="0" windowWidth="25695" windowHeight="15600" activeTab="1" xr2:uid="{E9D3CB2C-0DBF-429A-B8FC-241050A014C9}"/>
  </bookViews>
  <sheets>
    <sheet name="Information Sheet" sheetId="3" r:id="rId1"/>
    <sheet name="Service Line Inventory Template" sheetId="2" r:id="rId2"/>
    <sheet name="lead lines 40 housed" sheetId="18" r:id="rId3"/>
    <sheet name="Inventory Summary" sheetId="8" r:id="rId4"/>
  </sheets>
  <definedNames>
    <definedName name="_xlnm.Print_Area" localSheetId="3">'Inventory Summary'!$A$1:$I$44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20001" i="2" l="1"/>
  <c r="Q20002" i="2"/>
  <c r="Q20003" i="2"/>
  <c r="Q10001" i="2"/>
  <c r="Q10002" i="2"/>
  <c r="Q10003" i="2"/>
  <c r="Q10004" i="2"/>
  <c r="Q10005" i="2"/>
  <c r="Q10006" i="2"/>
  <c r="Q10007" i="2"/>
  <c r="Q10008" i="2"/>
  <c r="Q10009" i="2"/>
  <c r="Q10010" i="2"/>
  <c r="Q10011" i="2"/>
  <c r="Q10012" i="2"/>
  <c r="Q10013" i="2"/>
  <c r="Q10014" i="2"/>
  <c r="Q10015" i="2"/>
  <c r="Q10016" i="2"/>
  <c r="Q10017" i="2"/>
  <c r="Q10018" i="2"/>
  <c r="Q10019" i="2"/>
  <c r="Q10020" i="2"/>
  <c r="Q10021" i="2"/>
  <c r="Q10022" i="2"/>
  <c r="Q10023" i="2"/>
  <c r="Q10024" i="2"/>
  <c r="Q10025" i="2"/>
  <c r="Q10026" i="2"/>
  <c r="Q10027" i="2"/>
  <c r="Q10028" i="2"/>
  <c r="Q10029" i="2"/>
  <c r="Q10030" i="2"/>
  <c r="Q10031" i="2"/>
  <c r="Q10032" i="2"/>
  <c r="Q10033" i="2"/>
  <c r="Q10034" i="2"/>
  <c r="Q10035" i="2"/>
  <c r="Q10036" i="2"/>
  <c r="Q10037" i="2"/>
  <c r="Q10038" i="2"/>
  <c r="Q10039" i="2"/>
  <c r="Q10040" i="2"/>
  <c r="Q10041" i="2"/>
  <c r="Q10042" i="2"/>
  <c r="Q10043" i="2"/>
  <c r="Q10044" i="2"/>
  <c r="Q10045" i="2"/>
  <c r="Q10046" i="2"/>
  <c r="Q10047" i="2"/>
  <c r="Q10048" i="2"/>
  <c r="Q10049" i="2"/>
  <c r="Q10050" i="2"/>
  <c r="Q10051" i="2"/>
  <c r="Q10052" i="2"/>
  <c r="Q10053" i="2"/>
  <c r="Q10054" i="2"/>
  <c r="Q10055" i="2"/>
  <c r="Q10056" i="2"/>
  <c r="Q10057" i="2"/>
  <c r="Q10058" i="2"/>
  <c r="Q10059" i="2"/>
  <c r="Q10060" i="2"/>
  <c r="Q10061" i="2"/>
  <c r="Q10062" i="2"/>
  <c r="Q10063" i="2"/>
  <c r="Q10064" i="2"/>
  <c r="Q10065" i="2"/>
  <c r="Q10066" i="2"/>
  <c r="Q10067" i="2"/>
  <c r="Q10068" i="2"/>
  <c r="Q10069" i="2"/>
  <c r="Q10070" i="2"/>
  <c r="Q10071" i="2"/>
  <c r="Q10072" i="2"/>
  <c r="Q10073" i="2"/>
  <c r="Q10074" i="2"/>
  <c r="Q10075" i="2"/>
  <c r="Q10076" i="2"/>
  <c r="Q10077" i="2"/>
  <c r="Q10078" i="2"/>
  <c r="Q10079" i="2"/>
  <c r="Q10080" i="2"/>
  <c r="Q10081" i="2"/>
  <c r="Q10082" i="2"/>
  <c r="Q10083" i="2"/>
  <c r="Q10084" i="2"/>
  <c r="Q10085" i="2"/>
  <c r="Q10086" i="2"/>
  <c r="Q10087" i="2"/>
  <c r="Q10088" i="2"/>
  <c r="Q10089" i="2"/>
  <c r="Q10090" i="2"/>
  <c r="Q10091" i="2"/>
  <c r="Q10092" i="2"/>
  <c r="Q10093" i="2"/>
  <c r="Q10094" i="2"/>
  <c r="Q10095" i="2"/>
  <c r="Q10096" i="2"/>
  <c r="Q10097" i="2"/>
  <c r="Q10098" i="2"/>
  <c r="Q10099" i="2"/>
  <c r="Q10100" i="2"/>
  <c r="Q10101" i="2"/>
  <c r="Q10102" i="2"/>
  <c r="Q10103" i="2"/>
  <c r="Q10104" i="2"/>
  <c r="Q10105" i="2"/>
  <c r="Q10106" i="2"/>
  <c r="Q10107" i="2"/>
  <c r="Q10108" i="2"/>
  <c r="Q10109" i="2"/>
  <c r="Q10110" i="2"/>
  <c r="Q10111" i="2"/>
  <c r="Q10112" i="2"/>
  <c r="Q10113" i="2"/>
  <c r="Q10114" i="2"/>
  <c r="Q10115" i="2"/>
  <c r="Q10116" i="2"/>
  <c r="Q10117" i="2"/>
  <c r="Q10118" i="2"/>
  <c r="Q10119" i="2"/>
  <c r="Q10120" i="2"/>
  <c r="Q10121" i="2"/>
  <c r="Q10122" i="2"/>
  <c r="Q10123" i="2"/>
  <c r="Q10124" i="2"/>
  <c r="Q10125" i="2"/>
  <c r="Q10126" i="2"/>
  <c r="Q10127" i="2"/>
  <c r="Q10128" i="2"/>
  <c r="Q10129" i="2"/>
  <c r="Q10130" i="2"/>
  <c r="Q10131" i="2"/>
  <c r="Q10132" i="2"/>
  <c r="Q10133" i="2"/>
  <c r="Q10134" i="2"/>
  <c r="Q10135" i="2"/>
  <c r="Q10136" i="2"/>
  <c r="Q10137" i="2"/>
  <c r="Q10138" i="2"/>
  <c r="Q10139" i="2"/>
  <c r="Q10140" i="2"/>
  <c r="Q10141" i="2"/>
  <c r="Q10142" i="2"/>
  <c r="Q10143" i="2"/>
  <c r="Q10144" i="2"/>
  <c r="Q10145" i="2"/>
  <c r="Q10146" i="2"/>
  <c r="Q10147" i="2"/>
  <c r="Q10148" i="2"/>
  <c r="Q10149" i="2"/>
  <c r="Q10150" i="2"/>
  <c r="Q10151" i="2"/>
  <c r="Q10152" i="2"/>
  <c r="Q10153" i="2"/>
  <c r="Q10154" i="2"/>
  <c r="Q10155" i="2"/>
  <c r="Q10156" i="2"/>
  <c r="Q10157" i="2"/>
  <c r="Q10158" i="2"/>
  <c r="Q10159" i="2"/>
  <c r="Q10160" i="2"/>
  <c r="Q10161" i="2"/>
  <c r="Q10162" i="2"/>
  <c r="Q10163" i="2"/>
  <c r="Q10164" i="2"/>
  <c r="Q10165" i="2"/>
  <c r="Q10166" i="2"/>
  <c r="Q10167" i="2"/>
  <c r="Q10168" i="2"/>
  <c r="Q10169" i="2"/>
  <c r="Q10170" i="2"/>
  <c r="Q10171" i="2"/>
  <c r="Q10172" i="2"/>
  <c r="Q10173" i="2"/>
  <c r="Q10174" i="2"/>
  <c r="Q10175" i="2"/>
  <c r="Q10176" i="2"/>
  <c r="Q10177" i="2"/>
  <c r="Q10178" i="2"/>
  <c r="Q10179" i="2"/>
  <c r="Q10180" i="2"/>
  <c r="Q10181" i="2"/>
  <c r="Q10182" i="2"/>
  <c r="Q10183" i="2"/>
  <c r="Q10184" i="2"/>
  <c r="Q10185" i="2"/>
  <c r="Q10186" i="2"/>
  <c r="Q10187" i="2"/>
  <c r="Q10188" i="2"/>
  <c r="Q10189" i="2"/>
  <c r="Q10190" i="2"/>
  <c r="Q10191" i="2"/>
  <c r="Q10192" i="2"/>
  <c r="Q10193" i="2"/>
  <c r="Q10194" i="2"/>
  <c r="Q10195" i="2"/>
  <c r="Q10196" i="2"/>
  <c r="Q10197" i="2"/>
  <c r="Q10198" i="2"/>
  <c r="Q10199" i="2"/>
  <c r="Q10200" i="2"/>
  <c r="Q10201" i="2"/>
  <c r="Q10202" i="2"/>
  <c r="Q10203" i="2"/>
  <c r="Q10204" i="2"/>
  <c r="Q10205" i="2"/>
  <c r="Q10206" i="2"/>
  <c r="Q10207" i="2"/>
  <c r="Q10208" i="2"/>
  <c r="Q10209" i="2"/>
  <c r="Q10210" i="2"/>
  <c r="Q10211" i="2"/>
  <c r="Q10212" i="2"/>
  <c r="Q10213" i="2"/>
  <c r="Q10214" i="2"/>
  <c r="Q10215" i="2"/>
  <c r="Q10216" i="2"/>
  <c r="Q10217" i="2"/>
  <c r="Q10218" i="2"/>
  <c r="Q10219" i="2"/>
  <c r="Q10220" i="2"/>
  <c r="Q10221" i="2"/>
  <c r="Q10222" i="2"/>
  <c r="Q10223" i="2"/>
  <c r="Q10224" i="2"/>
  <c r="Q10225" i="2"/>
  <c r="Q10226" i="2"/>
  <c r="Q10227" i="2"/>
  <c r="Q10228" i="2"/>
  <c r="Q10229" i="2"/>
  <c r="Q10230" i="2"/>
  <c r="Q10231" i="2"/>
  <c r="Q10232" i="2"/>
  <c r="Q10233" i="2"/>
  <c r="Q10234" i="2"/>
  <c r="Q10235" i="2"/>
  <c r="Q10236" i="2"/>
  <c r="Q10237" i="2"/>
  <c r="Q10238" i="2"/>
  <c r="Q10239" i="2"/>
  <c r="Q10240" i="2"/>
  <c r="Q10241" i="2"/>
  <c r="Q10242" i="2"/>
  <c r="Q10243" i="2"/>
  <c r="Q10244" i="2"/>
  <c r="Q10245" i="2"/>
  <c r="Q10246" i="2"/>
  <c r="Q10247" i="2"/>
  <c r="Q10248" i="2"/>
  <c r="Q10249" i="2"/>
  <c r="Q10250" i="2"/>
  <c r="Q10251" i="2"/>
  <c r="Q10252" i="2"/>
  <c r="Q10253" i="2"/>
  <c r="Q10254" i="2"/>
  <c r="Q10255" i="2"/>
  <c r="Q10256" i="2"/>
  <c r="Q10257" i="2"/>
  <c r="Q10258" i="2"/>
  <c r="Q10259" i="2"/>
  <c r="Q10260" i="2"/>
  <c r="Q10261" i="2"/>
  <c r="Q10262" i="2"/>
  <c r="Q10263" i="2"/>
  <c r="Q10264" i="2"/>
  <c r="Q10265" i="2"/>
  <c r="Q10266" i="2"/>
  <c r="Q10267" i="2"/>
  <c r="Q10268" i="2"/>
  <c r="Q10269" i="2"/>
  <c r="Q10270" i="2"/>
  <c r="Q10271" i="2"/>
  <c r="Q10272" i="2"/>
  <c r="Q10273" i="2"/>
  <c r="Q10274" i="2"/>
  <c r="Q10275" i="2"/>
  <c r="Q10276" i="2"/>
  <c r="Q10277" i="2"/>
  <c r="Q10278" i="2"/>
  <c r="Q10279" i="2"/>
  <c r="Q10280" i="2"/>
  <c r="Q10281" i="2"/>
  <c r="Q10282" i="2"/>
  <c r="Q10283" i="2"/>
  <c r="Q10284" i="2"/>
  <c r="Q10285" i="2"/>
  <c r="Q10286" i="2"/>
  <c r="Q10287" i="2"/>
  <c r="Q10288" i="2"/>
  <c r="Q10289" i="2"/>
  <c r="Q10290" i="2"/>
  <c r="Q10291" i="2"/>
  <c r="Q10292" i="2"/>
  <c r="Q10293" i="2"/>
  <c r="Q10294" i="2"/>
  <c r="Q10295" i="2"/>
  <c r="Q10296" i="2"/>
  <c r="Q10297" i="2"/>
  <c r="Q10298" i="2"/>
  <c r="Q10299" i="2"/>
  <c r="Q10300" i="2"/>
  <c r="Q10301" i="2"/>
  <c r="Q10302" i="2"/>
  <c r="Q10303" i="2"/>
  <c r="Q10304" i="2"/>
  <c r="Q10305" i="2"/>
  <c r="Q10306" i="2"/>
  <c r="Q10307" i="2"/>
  <c r="Q10308" i="2"/>
  <c r="Q10309" i="2"/>
  <c r="Q10310" i="2"/>
  <c r="Q10311" i="2"/>
  <c r="Q10312" i="2"/>
  <c r="Q10313" i="2"/>
  <c r="Q10314" i="2"/>
  <c r="Q10315" i="2"/>
  <c r="Q10316" i="2"/>
  <c r="Q10317" i="2"/>
  <c r="Q10318" i="2"/>
  <c r="Q10319" i="2"/>
  <c r="Q10320" i="2"/>
  <c r="Q10321" i="2"/>
  <c r="Q10322" i="2"/>
  <c r="Q10323" i="2"/>
  <c r="Q10324" i="2"/>
  <c r="Q10325" i="2"/>
  <c r="Q10326" i="2"/>
  <c r="Q10327" i="2"/>
  <c r="Q10328" i="2"/>
  <c r="Q10329" i="2"/>
  <c r="Q10330" i="2"/>
  <c r="Q10331" i="2"/>
  <c r="Q10332" i="2"/>
  <c r="Q10333" i="2"/>
  <c r="Q10334" i="2"/>
  <c r="Q10335" i="2"/>
  <c r="Q10336" i="2"/>
  <c r="Q10337" i="2"/>
  <c r="Q10338" i="2"/>
  <c r="Q10339" i="2"/>
  <c r="Q10340" i="2"/>
  <c r="Q10341" i="2"/>
  <c r="Q10342" i="2"/>
  <c r="Q10343" i="2"/>
  <c r="Q10344" i="2"/>
  <c r="Q10345" i="2"/>
  <c r="Q10346" i="2"/>
  <c r="Q10347" i="2"/>
  <c r="Q10348" i="2"/>
  <c r="Q10349" i="2"/>
  <c r="Q10350" i="2"/>
  <c r="Q10351" i="2"/>
  <c r="Q10352" i="2"/>
  <c r="Q10353" i="2"/>
  <c r="Q10354" i="2"/>
  <c r="Q10355" i="2"/>
  <c r="Q10356" i="2"/>
  <c r="Q10357" i="2"/>
  <c r="Q10358" i="2"/>
  <c r="Q10359" i="2"/>
  <c r="Q10360" i="2"/>
  <c r="Q10361" i="2"/>
  <c r="Q10362" i="2"/>
  <c r="Q10363" i="2"/>
  <c r="Q10364" i="2"/>
  <c r="Q10365" i="2"/>
  <c r="Q10366" i="2"/>
  <c r="Q10367" i="2"/>
  <c r="Q10368" i="2"/>
  <c r="Q10369" i="2"/>
  <c r="Q10370" i="2"/>
  <c r="Q10371" i="2"/>
  <c r="Q10372" i="2"/>
  <c r="Q10373" i="2"/>
  <c r="Q10374" i="2"/>
  <c r="Q10375" i="2"/>
  <c r="Q10376" i="2"/>
  <c r="Q10377" i="2"/>
  <c r="Q10378" i="2"/>
  <c r="Q10379" i="2"/>
  <c r="Q10380" i="2"/>
  <c r="Q10381" i="2"/>
  <c r="Q10382" i="2"/>
  <c r="Q10383" i="2"/>
  <c r="Q10384" i="2"/>
  <c r="Q10385" i="2"/>
  <c r="Q10386" i="2"/>
  <c r="Q10387" i="2"/>
  <c r="Q10388" i="2"/>
  <c r="Q10389" i="2"/>
  <c r="Q10390" i="2"/>
  <c r="Q10391" i="2"/>
  <c r="Q10392" i="2"/>
  <c r="Q10393" i="2"/>
  <c r="Q10394" i="2"/>
  <c r="Q10395" i="2"/>
  <c r="Q10396" i="2"/>
  <c r="Q10397" i="2"/>
  <c r="Q10398" i="2"/>
  <c r="Q10399" i="2"/>
  <c r="Q10400" i="2"/>
  <c r="Q10401" i="2"/>
  <c r="Q10402" i="2"/>
  <c r="Q10403" i="2"/>
  <c r="Q10404" i="2"/>
  <c r="Q10405" i="2"/>
  <c r="Q10406" i="2"/>
  <c r="Q10407" i="2"/>
  <c r="Q10408" i="2"/>
  <c r="Q10409" i="2"/>
  <c r="Q10410" i="2"/>
  <c r="Q10411" i="2"/>
  <c r="Q10412" i="2"/>
  <c r="Q10413" i="2"/>
  <c r="Q10414" i="2"/>
  <c r="Q10415" i="2"/>
  <c r="Q10416" i="2"/>
  <c r="Q10417" i="2"/>
  <c r="Q10418" i="2"/>
  <c r="Q10419" i="2"/>
  <c r="Q10420" i="2"/>
  <c r="Q10421" i="2"/>
  <c r="Q10422" i="2"/>
  <c r="Q10423" i="2"/>
  <c r="Q10424" i="2"/>
  <c r="Q10425" i="2"/>
  <c r="Q10426" i="2"/>
  <c r="Q10427" i="2"/>
  <c r="Q10428" i="2"/>
  <c r="Q10429" i="2"/>
  <c r="Q10430" i="2"/>
  <c r="Q10431" i="2"/>
  <c r="Q10432" i="2"/>
  <c r="Q10433" i="2"/>
  <c r="Q10434" i="2"/>
  <c r="Q10435" i="2"/>
  <c r="Q10436" i="2"/>
  <c r="Q10437" i="2"/>
  <c r="Q10438" i="2"/>
  <c r="Q10439" i="2"/>
  <c r="Q10440" i="2"/>
  <c r="Q10441" i="2"/>
  <c r="Q10442" i="2"/>
  <c r="Q10443" i="2"/>
  <c r="Q10444" i="2"/>
  <c r="Q10445" i="2"/>
  <c r="Q10446" i="2"/>
  <c r="Q10447" i="2"/>
  <c r="Q10448" i="2"/>
  <c r="Q10449" i="2"/>
  <c r="Q10450" i="2"/>
  <c r="Q10451" i="2"/>
  <c r="Q10452" i="2"/>
  <c r="Q10453" i="2"/>
  <c r="Q10454" i="2"/>
  <c r="Q10455" i="2"/>
  <c r="Q10456" i="2"/>
  <c r="Q10457" i="2"/>
  <c r="Q10458" i="2"/>
  <c r="Q10459" i="2"/>
  <c r="Q10460" i="2"/>
  <c r="Q10461" i="2"/>
  <c r="Q10462" i="2"/>
  <c r="Q10463" i="2"/>
  <c r="Q10464" i="2"/>
  <c r="Q10465" i="2"/>
  <c r="Q10466" i="2"/>
  <c r="Q10467" i="2"/>
  <c r="Q10468" i="2"/>
  <c r="Q10469" i="2"/>
  <c r="Q10470" i="2"/>
  <c r="Q10471" i="2"/>
  <c r="Q10472" i="2"/>
  <c r="Q10473" i="2"/>
  <c r="Q10474" i="2"/>
  <c r="Q10475" i="2"/>
  <c r="Q10476" i="2"/>
  <c r="Q10477" i="2"/>
  <c r="Q10478" i="2"/>
  <c r="Q10479" i="2"/>
  <c r="Q10480" i="2"/>
  <c r="Q10481" i="2"/>
  <c r="Q10482" i="2"/>
  <c r="Q10483" i="2"/>
  <c r="Q10484" i="2"/>
  <c r="Q10485" i="2"/>
  <c r="Q10486" i="2"/>
  <c r="Q10487" i="2"/>
  <c r="Q10488" i="2"/>
  <c r="Q10489" i="2"/>
  <c r="Q10490" i="2"/>
  <c r="Q10491" i="2"/>
  <c r="Q10492" i="2"/>
  <c r="Q10493" i="2"/>
  <c r="Q10494" i="2"/>
  <c r="Q10495" i="2"/>
  <c r="Q10496" i="2"/>
  <c r="Q10497" i="2"/>
  <c r="Q10498" i="2"/>
  <c r="Q10499" i="2"/>
  <c r="Q10500" i="2"/>
  <c r="Q10501" i="2"/>
  <c r="Q10502" i="2"/>
  <c r="Q10503" i="2"/>
  <c r="Q10504" i="2"/>
  <c r="Q10505" i="2"/>
  <c r="Q10506" i="2"/>
  <c r="Q10507" i="2"/>
  <c r="Q10508" i="2"/>
  <c r="Q10509" i="2"/>
  <c r="Q10510" i="2"/>
  <c r="Q10511" i="2"/>
  <c r="Q10512" i="2"/>
  <c r="Q10513" i="2"/>
  <c r="Q10514" i="2"/>
  <c r="Q10515" i="2"/>
  <c r="Q10516" i="2"/>
  <c r="Q10517" i="2"/>
  <c r="Q10518" i="2"/>
  <c r="Q10519" i="2"/>
  <c r="Q10520" i="2"/>
  <c r="Q10521" i="2"/>
  <c r="Q10522" i="2"/>
  <c r="Q10523" i="2"/>
  <c r="Q10524" i="2"/>
  <c r="Q10525" i="2"/>
  <c r="Q10526" i="2"/>
  <c r="Q10527" i="2"/>
  <c r="Q10528" i="2"/>
  <c r="Q10529" i="2"/>
  <c r="Q10530" i="2"/>
  <c r="Q10531" i="2"/>
  <c r="Q10532" i="2"/>
  <c r="Q10533" i="2"/>
  <c r="Q10534" i="2"/>
  <c r="Q10535" i="2"/>
  <c r="Q10536" i="2"/>
  <c r="Q10537" i="2"/>
  <c r="Q10538" i="2"/>
  <c r="Q10539" i="2"/>
  <c r="Q10540" i="2"/>
  <c r="Q10541" i="2"/>
  <c r="Q10542" i="2"/>
  <c r="Q10543" i="2"/>
  <c r="Q10544" i="2"/>
  <c r="Q10545" i="2"/>
  <c r="Q10546" i="2"/>
  <c r="Q10547" i="2"/>
  <c r="Q10548" i="2"/>
  <c r="Q10549" i="2"/>
  <c r="Q10550" i="2"/>
  <c r="Q10551" i="2"/>
  <c r="Q10552" i="2"/>
  <c r="Q10553" i="2"/>
  <c r="Q10554" i="2"/>
  <c r="Q10555" i="2"/>
  <c r="Q10556" i="2"/>
  <c r="Q10557" i="2"/>
  <c r="Q10558" i="2"/>
  <c r="Q10559" i="2"/>
  <c r="Q10560" i="2"/>
  <c r="Q10561" i="2"/>
  <c r="Q10562" i="2"/>
  <c r="Q10563" i="2"/>
  <c r="Q10564" i="2"/>
  <c r="Q10565" i="2"/>
  <c r="Q10566" i="2"/>
  <c r="Q10567" i="2"/>
  <c r="Q10568" i="2"/>
  <c r="Q10569" i="2"/>
  <c r="Q10570" i="2"/>
  <c r="Q10571" i="2"/>
  <c r="Q10572" i="2"/>
  <c r="Q10573" i="2"/>
  <c r="Q10574" i="2"/>
  <c r="Q10575" i="2"/>
  <c r="Q10576" i="2"/>
  <c r="Q10577" i="2"/>
  <c r="Q10578" i="2"/>
  <c r="Q10579" i="2"/>
  <c r="Q10580" i="2"/>
  <c r="Q10581" i="2"/>
  <c r="Q10582" i="2"/>
  <c r="Q10583" i="2"/>
  <c r="Q10584" i="2"/>
  <c r="Q10585" i="2"/>
  <c r="Q10586" i="2"/>
  <c r="Q10587" i="2"/>
  <c r="Q10588" i="2"/>
  <c r="Q10589" i="2"/>
  <c r="Q10590" i="2"/>
  <c r="Q10591" i="2"/>
  <c r="Q10592" i="2"/>
  <c r="Q10593" i="2"/>
  <c r="Q10594" i="2"/>
  <c r="Q10595" i="2"/>
  <c r="Q10596" i="2"/>
  <c r="Q10597" i="2"/>
  <c r="Q10598" i="2"/>
  <c r="Q10599" i="2"/>
  <c r="Q10600" i="2"/>
  <c r="Q10601" i="2"/>
  <c r="Q10602" i="2"/>
  <c r="Q10603" i="2"/>
  <c r="Q10604" i="2"/>
  <c r="Q10605" i="2"/>
  <c r="Q10606" i="2"/>
  <c r="Q10607" i="2"/>
  <c r="Q10608" i="2"/>
  <c r="Q10609" i="2"/>
  <c r="Q10610" i="2"/>
  <c r="Q10611" i="2"/>
  <c r="Q10612" i="2"/>
  <c r="Q10613" i="2"/>
  <c r="Q10614" i="2"/>
  <c r="Q10615" i="2"/>
  <c r="Q10616" i="2"/>
  <c r="Q10617" i="2"/>
  <c r="Q10618" i="2"/>
  <c r="Q10619" i="2"/>
  <c r="Q10620" i="2"/>
  <c r="Q10621" i="2"/>
  <c r="Q10622" i="2"/>
  <c r="Q10623" i="2"/>
  <c r="Q10624" i="2"/>
  <c r="Q10625" i="2"/>
  <c r="Q10626" i="2"/>
  <c r="Q10627" i="2"/>
  <c r="Q10628" i="2"/>
  <c r="Q10629" i="2"/>
  <c r="Q10630" i="2"/>
  <c r="Q10631" i="2"/>
  <c r="Q10632" i="2"/>
  <c r="Q10633" i="2"/>
  <c r="Q10634" i="2"/>
  <c r="Q10635" i="2"/>
  <c r="Q10636" i="2"/>
  <c r="Q10637" i="2"/>
  <c r="Q10638" i="2"/>
  <c r="Q10639" i="2"/>
  <c r="Q10640" i="2"/>
  <c r="Q10641" i="2"/>
  <c r="Q10642" i="2"/>
  <c r="Q10643" i="2"/>
  <c r="Q10644" i="2"/>
  <c r="Q10645" i="2"/>
  <c r="Q10646" i="2"/>
  <c r="Q10647" i="2"/>
  <c r="Q10648" i="2"/>
  <c r="Q10649" i="2"/>
  <c r="Q10650" i="2"/>
  <c r="Q10651" i="2"/>
  <c r="Q10652" i="2"/>
  <c r="Q10653" i="2"/>
  <c r="Q10654" i="2"/>
  <c r="Q10655" i="2"/>
  <c r="Q10656" i="2"/>
  <c r="Q10657" i="2"/>
  <c r="Q10658" i="2"/>
  <c r="Q10659" i="2"/>
  <c r="Q10660" i="2"/>
  <c r="Q10661" i="2"/>
  <c r="Q10662" i="2"/>
  <c r="Q10663" i="2"/>
  <c r="Q10664" i="2"/>
  <c r="Q10665" i="2"/>
  <c r="Q10666" i="2"/>
  <c r="Q10667" i="2"/>
  <c r="Q10668" i="2"/>
  <c r="Q10669" i="2"/>
  <c r="Q10670" i="2"/>
  <c r="Q10671" i="2"/>
  <c r="Q10672" i="2"/>
  <c r="Q10673" i="2"/>
  <c r="Q10674" i="2"/>
  <c r="Q10675" i="2"/>
  <c r="Q10676" i="2"/>
  <c r="Q10677" i="2"/>
  <c r="Q10678" i="2"/>
  <c r="Q10679" i="2"/>
  <c r="Q10680" i="2"/>
  <c r="Q10681" i="2"/>
  <c r="Q10682" i="2"/>
  <c r="Q10683" i="2"/>
  <c r="Q10684" i="2"/>
  <c r="Q10685" i="2"/>
  <c r="Q10686" i="2"/>
  <c r="Q10687" i="2"/>
  <c r="Q10688" i="2"/>
  <c r="Q10689" i="2"/>
  <c r="Q10690" i="2"/>
  <c r="Q10691" i="2"/>
  <c r="Q10692" i="2"/>
  <c r="Q10693" i="2"/>
  <c r="Q10694" i="2"/>
  <c r="Q10695" i="2"/>
  <c r="Q10696" i="2"/>
  <c r="Q10697" i="2"/>
  <c r="Q10698" i="2"/>
  <c r="Q10699" i="2"/>
  <c r="Q10700" i="2"/>
  <c r="Q10701" i="2"/>
  <c r="Q10702" i="2"/>
  <c r="Q10703" i="2"/>
  <c r="Q10704" i="2"/>
  <c r="Q10705" i="2"/>
  <c r="Q10706" i="2"/>
  <c r="Q10707" i="2"/>
  <c r="Q10708" i="2"/>
  <c r="Q10709" i="2"/>
  <c r="Q10710" i="2"/>
  <c r="Q10711" i="2"/>
  <c r="Q10712" i="2"/>
  <c r="Q10713" i="2"/>
  <c r="Q10714" i="2"/>
  <c r="Q10715" i="2"/>
  <c r="Q10716" i="2"/>
  <c r="Q10717" i="2"/>
  <c r="Q10718" i="2"/>
  <c r="Q10719" i="2"/>
  <c r="Q10720" i="2"/>
  <c r="Q10721" i="2"/>
  <c r="Q10722" i="2"/>
  <c r="Q10723" i="2"/>
  <c r="Q10724" i="2"/>
  <c r="Q10725" i="2"/>
  <c r="Q10726" i="2"/>
  <c r="Q10727" i="2"/>
  <c r="Q10728" i="2"/>
  <c r="Q10729" i="2"/>
  <c r="Q10730" i="2"/>
  <c r="Q10731" i="2"/>
  <c r="Q10732" i="2"/>
  <c r="Q10733" i="2"/>
  <c r="Q10734" i="2"/>
  <c r="Q10735" i="2"/>
  <c r="Q10736" i="2"/>
  <c r="Q10737" i="2"/>
  <c r="Q10738" i="2"/>
  <c r="Q10739" i="2"/>
  <c r="Q10740" i="2"/>
  <c r="Q10741" i="2"/>
  <c r="Q10742" i="2"/>
  <c r="Q10743" i="2"/>
  <c r="Q10744" i="2"/>
  <c r="Q10745" i="2"/>
  <c r="Q10746" i="2"/>
  <c r="Q10747" i="2"/>
  <c r="Q10748" i="2"/>
  <c r="Q10749" i="2"/>
  <c r="Q10750" i="2"/>
  <c r="Q10751" i="2"/>
  <c r="Q10752" i="2"/>
  <c r="Q10753" i="2"/>
  <c r="Q10754" i="2"/>
  <c r="Q10755" i="2"/>
  <c r="Q10756" i="2"/>
  <c r="Q10757" i="2"/>
  <c r="Q10758" i="2"/>
  <c r="Q10759" i="2"/>
  <c r="Q10760" i="2"/>
  <c r="Q10761" i="2"/>
  <c r="Q10762" i="2"/>
  <c r="Q10763" i="2"/>
  <c r="Q10764" i="2"/>
  <c r="Q10765" i="2"/>
  <c r="Q10766" i="2"/>
  <c r="Q10767" i="2"/>
  <c r="Q10768" i="2"/>
  <c r="Q10769" i="2"/>
  <c r="Q10770" i="2"/>
  <c r="Q10771" i="2"/>
  <c r="Q10772" i="2"/>
  <c r="Q10773" i="2"/>
  <c r="Q10774" i="2"/>
  <c r="Q10775" i="2"/>
  <c r="Q10776" i="2"/>
  <c r="Q10777" i="2"/>
  <c r="Q10778" i="2"/>
  <c r="Q10779" i="2"/>
  <c r="Q10780" i="2"/>
  <c r="Q10781" i="2"/>
  <c r="Q10782" i="2"/>
  <c r="Q10783" i="2"/>
  <c r="Q10784" i="2"/>
  <c r="Q10785" i="2"/>
  <c r="Q10786" i="2"/>
  <c r="Q10787" i="2"/>
  <c r="Q10788" i="2"/>
  <c r="Q10789" i="2"/>
  <c r="Q10790" i="2"/>
  <c r="Q10791" i="2"/>
  <c r="Q10792" i="2"/>
  <c r="Q10793" i="2"/>
  <c r="Q10794" i="2"/>
  <c r="Q10795" i="2"/>
  <c r="Q10796" i="2"/>
  <c r="Q10797" i="2"/>
  <c r="Q10798" i="2"/>
  <c r="Q10799" i="2"/>
  <c r="Q10800" i="2"/>
  <c r="Q10801" i="2"/>
  <c r="Q10802" i="2"/>
  <c r="Q10803" i="2"/>
  <c r="Q10804" i="2"/>
  <c r="Q10805" i="2"/>
  <c r="Q10806" i="2"/>
  <c r="Q10807" i="2"/>
  <c r="Q10808" i="2"/>
  <c r="Q10809" i="2"/>
  <c r="Q10810" i="2"/>
  <c r="Q10811" i="2"/>
  <c r="Q10812" i="2"/>
  <c r="Q10813" i="2"/>
  <c r="Q10814" i="2"/>
  <c r="Q10815" i="2"/>
  <c r="Q10816" i="2"/>
  <c r="Q10817" i="2"/>
  <c r="Q10818" i="2"/>
  <c r="Q10819" i="2"/>
  <c r="Q10820" i="2"/>
  <c r="Q10821" i="2"/>
  <c r="Q10822" i="2"/>
  <c r="Q10823" i="2"/>
  <c r="Q10824" i="2"/>
  <c r="Q10825" i="2"/>
  <c r="Q10826" i="2"/>
  <c r="Q10827" i="2"/>
  <c r="Q10828" i="2"/>
  <c r="Q10829" i="2"/>
  <c r="Q10830" i="2"/>
  <c r="Q10831" i="2"/>
  <c r="Q10832" i="2"/>
  <c r="Q10833" i="2"/>
  <c r="Q10834" i="2"/>
  <c r="Q10835" i="2"/>
  <c r="Q10836" i="2"/>
  <c r="Q10837" i="2"/>
  <c r="Q10838" i="2"/>
  <c r="Q10839" i="2"/>
  <c r="Q10840" i="2"/>
  <c r="Q10841" i="2"/>
  <c r="Q10842" i="2"/>
  <c r="Q10843" i="2"/>
  <c r="Q10844" i="2"/>
  <c r="Q10845" i="2"/>
  <c r="Q10846" i="2"/>
  <c r="Q10847" i="2"/>
  <c r="Q10848" i="2"/>
  <c r="Q10849" i="2"/>
  <c r="Q10850" i="2"/>
  <c r="Q10851" i="2"/>
  <c r="Q10852" i="2"/>
  <c r="Q10853" i="2"/>
  <c r="Q10854" i="2"/>
  <c r="Q10855" i="2"/>
  <c r="Q10856" i="2"/>
  <c r="Q10857" i="2"/>
  <c r="Q10858" i="2"/>
  <c r="Q10859" i="2"/>
  <c r="Q10860" i="2"/>
  <c r="Q10861" i="2"/>
  <c r="Q10862" i="2"/>
  <c r="Q10863" i="2"/>
  <c r="Q10864" i="2"/>
  <c r="Q10865" i="2"/>
  <c r="Q10866" i="2"/>
  <c r="Q10867" i="2"/>
  <c r="Q10868" i="2"/>
  <c r="Q10869" i="2"/>
  <c r="Q10870" i="2"/>
  <c r="Q10871" i="2"/>
  <c r="Q10872" i="2"/>
  <c r="Q10873" i="2"/>
  <c r="Q10874" i="2"/>
  <c r="Q10875" i="2"/>
  <c r="Q10876" i="2"/>
  <c r="Q10877" i="2"/>
  <c r="Q10878" i="2"/>
  <c r="Q10879" i="2"/>
  <c r="Q10880" i="2"/>
  <c r="Q10881" i="2"/>
  <c r="Q10882" i="2"/>
  <c r="Q10883" i="2"/>
  <c r="Q10884" i="2"/>
  <c r="Q10885" i="2"/>
  <c r="Q10886" i="2"/>
  <c r="Q10887" i="2"/>
  <c r="Q10888" i="2"/>
  <c r="Q10889" i="2"/>
  <c r="Q10890" i="2"/>
  <c r="Q10891" i="2"/>
  <c r="Q10892" i="2"/>
  <c r="Q10893" i="2"/>
  <c r="Q10894" i="2"/>
  <c r="Q10895" i="2"/>
  <c r="Q10896" i="2"/>
  <c r="Q10897" i="2"/>
  <c r="Q10898" i="2"/>
  <c r="Q10899" i="2"/>
  <c r="Q10900" i="2"/>
  <c r="Q10901" i="2"/>
  <c r="Q10902" i="2"/>
  <c r="Q10903" i="2"/>
  <c r="Q10904" i="2"/>
  <c r="Q10905" i="2"/>
  <c r="Q10906" i="2"/>
  <c r="Q10907" i="2"/>
  <c r="Q10908" i="2"/>
  <c r="Q10909" i="2"/>
  <c r="Q10910" i="2"/>
  <c r="Q10911" i="2"/>
  <c r="Q10912" i="2"/>
  <c r="Q10913" i="2"/>
  <c r="Q10914" i="2"/>
  <c r="Q10915" i="2"/>
  <c r="Q10916" i="2"/>
  <c r="Q10917" i="2"/>
  <c r="Q10918" i="2"/>
  <c r="Q10919" i="2"/>
  <c r="Q10920" i="2"/>
  <c r="Q10921" i="2"/>
  <c r="Q10922" i="2"/>
  <c r="Q10923" i="2"/>
  <c r="Q10924" i="2"/>
  <c r="Q10925" i="2"/>
  <c r="Q10926" i="2"/>
  <c r="Q10927" i="2"/>
  <c r="Q10928" i="2"/>
  <c r="Q10929" i="2"/>
  <c r="Q10930" i="2"/>
  <c r="Q10931" i="2"/>
  <c r="Q10932" i="2"/>
  <c r="Q10933" i="2"/>
  <c r="Q10934" i="2"/>
  <c r="Q10935" i="2"/>
  <c r="Q10936" i="2"/>
  <c r="Q10937" i="2"/>
  <c r="Q10938" i="2"/>
  <c r="Q10939" i="2"/>
  <c r="Q10940" i="2"/>
  <c r="Q10941" i="2"/>
  <c r="Q10942" i="2"/>
  <c r="Q10943" i="2"/>
  <c r="Q10944" i="2"/>
  <c r="Q10945" i="2"/>
  <c r="Q10946" i="2"/>
  <c r="Q10947" i="2"/>
  <c r="Q10948" i="2"/>
  <c r="Q10949" i="2"/>
  <c r="Q10950" i="2"/>
  <c r="Q10951" i="2"/>
  <c r="Q10952" i="2"/>
  <c r="Q10953" i="2"/>
  <c r="Q10954" i="2"/>
  <c r="Q10955" i="2"/>
  <c r="Q10956" i="2"/>
  <c r="Q10957" i="2"/>
  <c r="Q10958" i="2"/>
  <c r="Q10959" i="2"/>
  <c r="Q10960" i="2"/>
  <c r="Q10961" i="2"/>
  <c r="Q10962" i="2"/>
  <c r="Q10963" i="2"/>
  <c r="Q10964" i="2"/>
  <c r="Q10965" i="2"/>
  <c r="Q10966" i="2"/>
  <c r="Q10967" i="2"/>
  <c r="Q10968" i="2"/>
  <c r="Q10969" i="2"/>
  <c r="Q10970" i="2"/>
  <c r="Q10971" i="2"/>
  <c r="Q10972" i="2"/>
  <c r="Q10973" i="2"/>
  <c r="Q10974" i="2"/>
  <c r="Q10975" i="2"/>
  <c r="Q10976" i="2"/>
  <c r="Q10977" i="2"/>
  <c r="Q10978" i="2"/>
  <c r="Q10979" i="2"/>
  <c r="Q10980" i="2"/>
  <c r="Q10981" i="2"/>
  <c r="Q10982" i="2"/>
  <c r="Q10983" i="2"/>
  <c r="Q10984" i="2"/>
  <c r="Q10985" i="2"/>
  <c r="Q10986" i="2"/>
  <c r="Q10987" i="2"/>
  <c r="Q10988" i="2"/>
  <c r="Q10989" i="2"/>
  <c r="Q10990" i="2"/>
  <c r="Q10991" i="2"/>
  <c r="Q10992" i="2"/>
  <c r="Q10993" i="2"/>
  <c r="Q10994" i="2"/>
  <c r="Q10995" i="2"/>
  <c r="Q10996" i="2"/>
  <c r="Q10997" i="2"/>
  <c r="Q10998" i="2"/>
  <c r="Q10999" i="2"/>
  <c r="Q11000" i="2"/>
  <c r="Q11001" i="2"/>
  <c r="Q11002" i="2"/>
  <c r="Q11003" i="2"/>
  <c r="Q11004" i="2"/>
  <c r="Q11005" i="2"/>
  <c r="Q11006" i="2"/>
  <c r="Q11007" i="2"/>
  <c r="Q11008" i="2"/>
  <c r="Q11009" i="2"/>
  <c r="Q11010" i="2"/>
  <c r="Q11011" i="2"/>
  <c r="Q11012" i="2"/>
  <c r="Q11013" i="2"/>
  <c r="Q11014" i="2"/>
  <c r="Q11015" i="2"/>
  <c r="Q11016" i="2"/>
  <c r="Q11017" i="2"/>
  <c r="Q11018" i="2"/>
  <c r="Q11019" i="2"/>
  <c r="Q11020" i="2"/>
  <c r="Q11021" i="2"/>
  <c r="Q11022" i="2"/>
  <c r="Q11023" i="2"/>
  <c r="Q11024" i="2"/>
  <c r="Q11025" i="2"/>
  <c r="Q11026" i="2"/>
  <c r="Q11027" i="2"/>
  <c r="Q11028" i="2"/>
  <c r="Q11029" i="2"/>
  <c r="Q11030" i="2"/>
  <c r="Q11031" i="2"/>
  <c r="Q11032" i="2"/>
  <c r="Q11033" i="2"/>
  <c r="Q11034" i="2"/>
  <c r="Q11035" i="2"/>
  <c r="Q11036" i="2"/>
  <c r="Q11037" i="2"/>
  <c r="Q11038" i="2"/>
  <c r="Q11039" i="2"/>
  <c r="Q11040" i="2"/>
  <c r="Q11041" i="2"/>
  <c r="Q11042" i="2"/>
  <c r="Q11043" i="2"/>
  <c r="Q11044" i="2"/>
  <c r="Q11045" i="2"/>
  <c r="Q11046" i="2"/>
  <c r="Q11047" i="2"/>
  <c r="Q11048" i="2"/>
  <c r="Q11049" i="2"/>
  <c r="Q11050" i="2"/>
  <c r="Q11051" i="2"/>
  <c r="Q11052" i="2"/>
  <c r="Q11053" i="2"/>
  <c r="Q11054" i="2"/>
  <c r="Q11055" i="2"/>
  <c r="Q11056" i="2"/>
  <c r="Q11057" i="2"/>
  <c r="Q11058" i="2"/>
  <c r="Q11059" i="2"/>
  <c r="Q11060" i="2"/>
  <c r="Q11061" i="2"/>
  <c r="Q11062" i="2"/>
  <c r="Q11063" i="2"/>
  <c r="Q11064" i="2"/>
  <c r="Q11065" i="2"/>
  <c r="Q11066" i="2"/>
  <c r="Q11067" i="2"/>
  <c r="Q11068" i="2"/>
  <c r="Q11069" i="2"/>
  <c r="Q11070" i="2"/>
  <c r="Q11071" i="2"/>
  <c r="Q11072" i="2"/>
  <c r="Q11073" i="2"/>
  <c r="Q11074" i="2"/>
  <c r="Q11075" i="2"/>
  <c r="Q11076" i="2"/>
  <c r="Q11077" i="2"/>
  <c r="Q11078" i="2"/>
  <c r="Q11079" i="2"/>
  <c r="Q11080" i="2"/>
  <c r="Q11081" i="2"/>
  <c r="Q11082" i="2"/>
  <c r="Q11083" i="2"/>
  <c r="Q11084" i="2"/>
  <c r="Q11085" i="2"/>
  <c r="Q11086" i="2"/>
  <c r="Q11087" i="2"/>
  <c r="Q11088" i="2"/>
  <c r="Q11089" i="2"/>
  <c r="Q11090" i="2"/>
  <c r="Q11091" i="2"/>
  <c r="Q11092" i="2"/>
  <c r="Q11093" i="2"/>
  <c r="Q11094" i="2"/>
  <c r="Q11095" i="2"/>
  <c r="Q11096" i="2"/>
  <c r="Q11097" i="2"/>
  <c r="Q11098" i="2"/>
  <c r="Q11099" i="2"/>
  <c r="Q11100" i="2"/>
  <c r="Q11101" i="2"/>
  <c r="Q11102" i="2"/>
  <c r="Q11103" i="2"/>
  <c r="Q11104" i="2"/>
  <c r="Q11105" i="2"/>
  <c r="Q11106" i="2"/>
  <c r="Q11107" i="2"/>
  <c r="Q11108" i="2"/>
  <c r="Q11109" i="2"/>
  <c r="Q11110" i="2"/>
  <c r="Q11111" i="2"/>
  <c r="Q11112" i="2"/>
  <c r="Q11113" i="2"/>
  <c r="Q11114" i="2"/>
  <c r="Q11115" i="2"/>
  <c r="Q11116" i="2"/>
  <c r="Q11117" i="2"/>
  <c r="Q11118" i="2"/>
  <c r="Q11119" i="2"/>
  <c r="Q11120" i="2"/>
  <c r="Q11121" i="2"/>
  <c r="Q11122" i="2"/>
  <c r="Q11123" i="2"/>
  <c r="Q11124" i="2"/>
  <c r="Q11125" i="2"/>
  <c r="Q11126" i="2"/>
  <c r="Q11127" i="2"/>
  <c r="Q11128" i="2"/>
  <c r="Q11129" i="2"/>
  <c r="Q11130" i="2"/>
  <c r="Q11131" i="2"/>
  <c r="Q11132" i="2"/>
  <c r="Q11133" i="2"/>
  <c r="Q11134" i="2"/>
  <c r="Q11135" i="2"/>
  <c r="Q11136" i="2"/>
  <c r="Q11137" i="2"/>
  <c r="Q11138" i="2"/>
  <c r="Q11139" i="2"/>
  <c r="Q11140" i="2"/>
  <c r="Q11141" i="2"/>
  <c r="Q11142" i="2"/>
  <c r="Q11143" i="2"/>
  <c r="Q11144" i="2"/>
  <c r="Q11145" i="2"/>
  <c r="Q11146" i="2"/>
  <c r="Q11147" i="2"/>
  <c r="Q11148" i="2"/>
  <c r="Q11149" i="2"/>
  <c r="Q11150" i="2"/>
  <c r="Q11151" i="2"/>
  <c r="Q11152" i="2"/>
  <c r="Q11153" i="2"/>
  <c r="Q11154" i="2"/>
  <c r="Q11155" i="2"/>
  <c r="Q11156" i="2"/>
  <c r="Q11157" i="2"/>
  <c r="Q11158" i="2"/>
  <c r="Q11159" i="2"/>
  <c r="Q11160" i="2"/>
  <c r="Q11161" i="2"/>
  <c r="Q11162" i="2"/>
  <c r="Q11163" i="2"/>
  <c r="Q11164" i="2"/>
  <c r="Q11165" i="2"/>
  <c r="Q11166" i="2"/>
  <c r="Q11167" i="2"/>
  <c r="Q11168" i="2"/>
  <c r="Q11169" i="2"/>
  <c r="Q11170" i="2"/>
  <c r="Q11171" i="2"/>
  <c r="Q11172" i="2"/>
  <c r="Q11173" i="2"/>
  <c r="Q11174" i="2"/>
  <c r="Q11175" i="2"/>
  <c r="Q11176" i="2"/>
  <c r="Q11177" i="2"/>
  <c r="Q11178" i="2"/>
  <c r="Q11179" i="2"/>
  <c r="Q11180" i="2"/>
  <c r="Q11181" i="2"/>
  <c r="Q11182" i="2"/>
  <c r="Q11183" i="2"/>
  <c r="Q11184" i="2"/>
  <c r="Q11185" i="2"/>
  <c r="Q11186" i="2"/>
  <c r="Q11187" i="2"/>
  <c r="Q11188" i="2"/>
  <c r="Q11189" i="2"/>
  <c r="Q11190" i="2"/>
  <c r="Q11191" i="2"/>
  <c r="Q11192" i="2"/>
  <c r="Q11193" i="2"/>
  <c r="Q11194" i="2"/>
  <c r="Q11195" i="2"/>
  <c r="Q11196" i="2"/>
  <c r="Q11197" i="2"/>
  <c r="Q11198" i="2"/>
  <c r="Q11199" i="2"/>
  <c r="Q11200" i="2"/>
  <c r="Q11201" i="2"/>
  <c r="Q11202" i="2"/>
  <c r="Q11203" i="2"/>
  <c r="Q11204" i="2"/>
  <c r="Q11205" i="2"/>
  <c r="Q11206" i="2"/>
  <c r="Q11207" i="2"/>
  <c r="Q11208" i="2"/>
  <c r="Q11209" i="2"/>
  <c r="Q11210" i="2"/>
  <c r="Q11211" i="2"/>
  <c r="Q11212" i="2"/>
  <c r="Q11213" i="2"/>
  <c r="Q11214" i="2"/>
  <c r="Q11215" i="2"/>
  <c r="Q11216" i="2"/>
  <c r="Q11217" i="2"/>
  <c r="Q11218" i="2"/>
  <c r="Q11219" i="2"/>
  <c r="Q11220" i="2"/>
  <c r="Q11221" i="2"/>
  <c r="Q11222" i="2"/>
  <c r="Q11223" i="2"/>
  <c r="Q11224" i="2"/>
  <c r="Q11225" i="2"/>
  <c r="Q11226" i="2"/>
  <c r="Q11227" i="2"/>
  <c r="Q11228" i="2"/>
  <c r="Q11229" i="2"/>
  <c r="Q11230" i="2"/>
  <c r="Q11231" i="2"/>
  <c r="Q11232" i="2"/>
  <c r="Q11233" i="2"/>
  <c r="Q11234" i="2"/>
  <c r="Q11235" i="2"/>
  <c r="Q11236" i="2"/>
  <c r="Q11237" i="2"/>
  <c r="Q11238" i="2"/>
  <c r="Q11239" i="2"/>
  <c r="Q11240" i="2"/>
  <c r="Q11241" i="2"/>
  <c r="Q11242" i="2"/>
  <c r="Q11243" i="2"/>
  <c r="Q11244" i="2"/>
  <c r="Q11245" i="2"/>
  <c r="Q11246" i="2"/>
  <c r="Q11247" i="2"/>
  <c r="Q11248" i="2"/>
  <c r="Q11249" i="2"/>
  <c r="Q11250" i="2"/>
  <c r="Q11251" i="2"/>
  <c r="Q11252" i="2"/>
  <c r="Q11253" i="2"/>
  <c r="Q11254" i="2"/>
  <c r="Q11255" i="2"/>
  <c r="Q11256" i="2"/>
  <c r="Q11257" i="2"/>
  <c r="Q11258" i="2"/>
  <c r="Q11259" i="2"/>
  <c r="Q11260" i="2"/>
  <c r="Q11261" i="2"/>
  <c r="Q11262" i="2"/>
  <c r="Q11263" i="2"/>
  <c r="Q11264" i="2"/>
  <c r="Q11265" i="2"/>
  <c r="Q11266" i="2"/>
  <c r="Q11267" i="2"/>
  <c r="Q11268" i="2"/>
  <c r="Q11269" i="2"/>
  <c r="Q11270" i="2"/>
  <c r="Q11271" i="2"/>
  <c r="Q11272" i="2"/>
  <c r="Q11273" i="2"/>
  <c r="Q11274" i="2"/>
  <c r="Q11275" i="2"/>
  <c r="Q11276" i="2"/>
  <c r="Q11277" i="2"/>
  <c r="Q11278" i="2"/>
  <c r="Q11279" i="2"/>
  <c r="Q11280" i="2"/>
  <c r="Q11281" i="2"/>
  <c r="Q11282" i="2"/>
  <c r="Q11283" i="2"/>
  <c r="Q11284" i="2"/>
  <c r="Q11285" i="2"/>
  <c r="Q11286" i="2"/>
  <c r="Q11287" i="2"/>
  <c r="Q11288" i="2"/>
  <c r="Q11289" i="2"/>
  <c r="Q11290" i="2"/>
  <c r="Q11291" i="2"/>
  <c r="Q11292" i="2"/>
  <c r="Q11293" i="2"/>
  <c r="Q11294" i="2"/>
  <c r="Q11295" i="2"/>
  <c r="Q11296" i="2"/>
  <c r="Q11297" i="2"/>
  <c r="Q11298" i="2"/>
  <c r="Q11299" i="2"/>
  <c r="Q11300" i="2"/>
  <c r="Q11301" i="2"/>
  <c r="Q11302" i="2"/>
  <c r="Q11303" i="2"/>
  <c r="Q11304" i="2"/>
  <c r="Q11305" i="2"/>
  <c r="Q11306" i="2"/>
  <c r="Q11307" i="2"/>
  <c r="Q11308" i="2"/>
  <c r="Q11309" i="2"/>
  <c r="Q11310" i="2"/>
  <c r="Q11311" i="2"/>
  <c r="Q11312" i="2"/>
  <c r="Q11313" i="2"/>
  <c r="Q11314" i="2"/>
  <c r="Q11315" i="2"/>
  <c r="Q11316" i="2"/>
  <c r="Q11317" i="2"/>
  <c r="Q11318" i="2"/>
  <c r="Q11319" i="2"/>
  <c r="Q11320" i="2"/>
  <c r="Q11321" i="2"/>
  <c r="Q11322" i="2"/>
  <c r="Q11323" i="2"/>
  <c r="Q11324" i="2"/>
  <c r="Q11325" i="2"/>
  <c r="Q11326" i="2"/>
  <c r="Q11327" i="2"/>
  <c r="Q11328" i="2"/>
  <c r="Q11329" i="2"/>
  <c r="Q11330" i="2"/>
  <c r="Q11331" i="2"/>
  <c r="Q11332" i="2"/>
  <c r="Q11333" i="2"/>
  <c r="Q11334" i="2"/>
  <c r="Q11335" i="2"/>
  <c r="Q11336" i="2"/>
  <c r="Q11337" i="2"/>
  <c r="Q11338" i="2"/>
  <c r="Q11339" i="2"/>
  <c r="Q11340" i="2"/>
  <c r="Q11341" i="2"/>
  <c r="Q11342" i="2"/>
  <c r="Q11343" i="2"/>
  <c r="Q11344" i="2"/>
  <c r="Q11345" i="2"/>
  <c r="Q11346" i="2"/>
  <c r="Q11347" i="2"/>
  <c r="Q11348" i="2"/>
  <c r="Q11349" i="2"/>
  <c r="Q11350" i="2"/>
  <c r="Q11351" i="2"/>
  <c r="Q11352" i="2"/>
  <c r="Q11353" i="2"/>
  <c r="Q11354" i="2"/>
  <c r="Q11355" i="2"/>
  <c r="Q11356" i="2"/>
  <c r="Q11357" i="2"/>
  <c r="Q11358" i="2"/>
  <c r="Q11359" i="2"/>
  <c r="Q11360" i="2"/>
  <c r="Q11361" i="2"/>
  <c r="Q11362" i="2"/>
  <c r="Q11363" i="2"/>
  <c r="Q11364" i="2"/>
  <c r="Q11365" i="2"/>
  <c r="Q11366" i="2"/>
  <c r="Q11367" i="2"/>
  <c r="Q11368" i="2"/>
  <c r="Q11369" i="2"/>
  <c r="Q11370" i="2"/>
  <c r="Q11371" i="2"/>
  <c r="Q11372" i="2"/>
  <c r="Q11373" i="2"/>
  <c r="Q11374" i="2"/>
  <c r="Q11375" i="2"/>
  <c r="Q11376" i="2"/>
  <c r="Q11377" i="2"/>
  <c r="Q11378" i="2"/>
  <c r="Q11379" i="2"/>
  <c r="Q11380" i="2"/>
  <c r="Q11381" i="2"/>
  <c r="Q11382" i="2"/>
  <c r="Q11383" i="2"/>
  <c r="Q11384" i="2"/>
  <c r="Q11385" i="2"/>
  <c r="Q11386" i="2"/>
  <c r="Q11387" i="2"/>
  <c r="Q11388" i="2"/>
  <c r="Q11389" i="2"/>
  <c r="Q11390" i="2"/>
  <c r="Q11391" i="2"/>
  <c r="Q11392" i="2"/>
  <c r="Q11393" i="2"/>
  <c r="Q11394" i="2"/>
  <c r="Q11395" i="2"/>
  <c r="Q11396" i="2"/>
  <c r="Q11397" i="2"/>
  <c r="Q11398" i="2"/>
  <c r="Q11399" i="2"/>
  <c r="Q11400" i="2"/>
  <c r="Q11401" i="2"/>
  <c r="Q11402" i="2"/>
  <c r="Q11403" i="2"/>
  <c r="Q11404" i="2"/>
  <c r="Q11405" i="2"/>
  <c r="Q11406" i="2"/>
  <c r="Q11407" i="2"/>
  <c r="Q11408" i="2"/>
  <c r="Q11409" i="2"/>
  <c r="Q11410" i="2"/>
  <c r="Q11411" i="2"/>
  <c r="Q11412" i="2"/>
  <c r="Q11413" i="2"/>
  <c r="Q11414" i="2"/>
  <c r="Q11415" i="2"/>
  <c r="Q11416" i="2"/>
  <c r="Q11417" i="2"/>
  <c r="Q11418" i="2"/>
  <c r="Q11419" i="2"/>
  <c r="Q11420" i="2"/>
  <c r="Q11421" i="2"/>
  <c r="Q11422" i="2"/>
  <c r="Q11423" i="2"/>
  <c r="Q11424" i="2"/>
  <c r="Q11425" i="2"/>
  <c r="Q11426" i="2"/>
  <c r="Q11427" i="2"/>
  <c r="Q11428" i="2"/>
  <c r="Q11429" i="2"/>
  <c r="Q11430" i="2"/>
  <c r="Q11431" i="2"/>
  <c r="Q11432" i="2"/>
  <c r="Q11433" i="2"/>
  <c r="Q11434" i="2"/>
  <c r="Q11435" i="2"/>
  <c r="Q11436" i="2"/>
  <c r="Q11437" i="2"/>
  <c r="Q11438" i="2"/>
  <c r="Q11439" i="2"/>
  <c r="Q11440" i="2"/>
  <c r="Q11441" i="2"/>
  <c r="Q11442" i="2"/>
  <c r="Q11443" i="2"/>
  <c r="Q11444" i="2"/>
  <c r="Q11445" i="2"/>
  <c r="Q11446" i="2"/>
  <c r="Q11447" i="2"/>
  <c r="Q11448" i="2"/>
  <c r="Q11449" i="2"/>
  <c r="Q11450" i="2"/>
  <c r="Q11451" i="2"/>
  <c r="Q11452" i="2"/>
  <c r="Q11453" i="2"/>
  <c r="Q11454" i="2"/>
  <c r="Q11455" i="2"/>
  <c r="Q11456" i="2"/>
  <c r="Q11457" i="2"/>
  <c r="Q11458" i="2"/>
  <c r="Q11459" i="2"/>
  <c r="Q11460" i="2"/>
  <c r="Q11461" i="2"/>
  <c r="Q11462" i="2"/>
  <c r="Q11463" i="2"/>
  <c r="Q11464" i="2"/>
  <c r="Q11465" i="2"/>
  <c r="Q11466" i="2"/>
  <c r="Q11467" i="2"/>
  <c r="Q11468" i="2"/>
  <c r="Q11469" i="2"/>
  <c r="Q11470" i="2"/>
  <c r="Q11471" i="2"/>
  <c r="Q11472" i="2"/>
  <c r="Q11473" i="2"/>
  <c r="Q11474" i="2"/>
  <c r="Q11475" i="2"/>
  <c r="Q11476" i="2"/>
  <c r="Q11477" i="2"/>
  <c r="Q11478" i="2"/>
  <c r="Q11479" i="2"/>
  <c r="Q11480" i="2"/>
  <c r="Q11481" i="2"/>
  <c r="Q11482" i="2"/>
  <c r="Q11483" i="2"/>
  <c r="Q11484" i="2"/>
  <c r="Q11485" i="2"/>
  <c r="Q11486" i="2"/>
  <c r="Q11487" i="2"/>
  <c r="Q11488" i="2"/>
  <c r="Q11489" i="2"/>
  <c r="Q11490" i="2"/>
  <c r="Q11491" i="2"/>
  <c r="Q11492" i="2"/>
  <c r="Q11493" i="2"/>
  <c r="Q11494" i="2"/>
  <c r="Q11495" i="2"/>
  <c r="Q11496" i="2"/>
  <c r="Q11497" i="2"/>
  <c r="Q11498" i="2"/>
  <c r="Q11499" i="2"/>
  <c r="Q11500" i="2"/>
  <c r="Q11501" i="2"/>
  <c r="Q11502" i="2"/>
  <c r="Q11503" i="2"/>
  <c r="Q11504" i="2"/>
  <c r="Q11505" i="2"/>
  <c r="Q11506" i="2"/>
  <c r="Q11507" i="2"/>
  <c r="Q11508" i="2"/>
  <c r="Q11509" i="2"/>
  <c r="Q11510" i="2"/>
  <c r="Q11511" i="2"/>
  <c r="Q11512" i="2"/>
  <c r="Q11513" i="2"/>
  <c r="Q11514" i="2"/>
  <c r="Q11515" i="2"/>
  <c r="Q11516" i="2"/>
  <c r="Q11517" i="2"/>
  <c r="Q11518" i="2"/>
  <c r="Q11519" i="2"/>
  <c r="Q11520" i="2"/>
  <c r="Q11521" i="2"/>
  <c r="Q11522" i="2"/>
  <c r="Q11523" i="2"/>
  <c r="Q11524" i="2"/>
  <c r="Q11525" i="2"/>
  <c r="Q11526" i="2"/>
  <c r="Q11527" i="2"/>
  <c r="Q11528" i="2"/>
  <c r="Q11529" i="2"/>
  <c r="Q11530" i="2"/>
  <c r="Q11531" i="2"/>
  <c r="Q11532" i="2"/>
  <c r="Q11533" i="2"/>
  <c r="Q11534" i="2"/>
  <c r="Q11535" i="2"/>
  <c r="Q11536" i="2"/>
  <c r="Q11537" i="2"/>
  <c r="Q11538" i="2"/>
  <c r="Q11539" i="2"/>
  <c r="Q11540" i="2"/>
  <c r="Q11541" i="2"/>
  <c r="Q11542" i="2"/>
  <c r="Q11543" i="2"/>
  <c r="Q11544" i="2"/>
  <c r="Q11545" i="2"/>
  <c r="Q11546" i="2"/>
  <c r="Q11547" i="2"/>
  <c r="Q11548" i="2"/>
  <c r="Q11549" i="2"/>
  <c r="Q11550" i="2"/>
  <c r="Q11551" i="2"/>
  <c r="Q11552" i="2"/>
  <c r="Q11553" i="2"/>
  <c r="Q11554" i="2"/>
  <c r="Q11555" i="2"/>
  <c r="Q11556" i="2"/>
  <c r="Q11557" i="2"/>
  <c r="Q11558" i="2"/>
  <c r="Q11559" i="2"/>
  <c r="Q11560" i="2"/>
  <c r="Q11561" i="2"/>
  <c r="Q11562" i="2"/>
  <c r="Q11563" i="2"/>
  <c r="Q11564" i="2"/>
  <c r="Q11565" i="2"/>
  <c r="Q11566" i="2"/>
  <c r="Q11567" i="2"/>
  <c r="Q11568" i="2"/>
  <c r="Q11569" i="2"/>
  <c r="Q11570" i="2"/>
  <c r="Q11571" i="2"/>
  <c r="Q11572" i="2"/>
  <c r="Q11573" i="2"/>
  <c r="Q11574" i="2"/>
  <c r="Q11575" i="2"/>
  <c r="Q11576" i="2"/>
  <c r="Q11577" i="2"/>
  <c r="Q11578" i="2"/>
  <c r="Q11579" i="2"/>
  <c r="Q11580" i="2"/>
  <c r="Q11581" i="2"/>
  <c r="Q11582" i="2"/>
  <c r="Q11583" i="2"/>
  <c r="Q11584" i="2"/>
  <c r="Q11585" i="2"/>
  <c r="Q11586" i="2"/>
  <c r="Q11587" i="2"/>
  <c r="Q11588" i="2"/>
  <c r="Q11589" i="2"/>
  <c r="Q11590" i="2"/>
  <c r="Q11591" i="2"/>
  <c r="Q11592" i="2"/>
  <c r="Q11593" i="2"/>
  <c r="Q11594" i="2"/>
  <c r="Q11595" i="2"/>
  <c r="Q11596" i="2"/>
  <c r="Q11597" i="2"/>
  <c r="Q11598" i="2"/>
  <c r="Q11599" i="2"/>
  <c r="Q11600" i="2"/>
  <c r="Q11601" i="2"/>
  <c r="Q11602" i="2"/>
  <c r="Q11603" i="2"/>
  <c r="Q11604" i="2"/>
  <c r="Q11605" i="2"/>
  <c r="Q11606" i="2"/>
  <c r="Q11607" i="2"/>
  <c r="Q11608" i="2"/>
  <c r="Q11609" i="2"/>
  <c r="Q11610" i="2"/>
  <c r="Q11611" i="2"/>
  <c r="Q11612" i="2"/>
  <c r="Q11613" i="2"/>
  <c r="Q11614" i="2"/>
  <c r="Q11615" i="2"/>
  <c r="Q11616" i="2"/>
  <c r="Q11617" i="2"/>
  <c r="Q11618" i="2"/>
  <c r="Q11619" i="2"/>
  <c r="Q11620" i="2"/>
  <c r="Q11621" i="2"/>
  <c r="Q11622" i="2"/>
  <c r="Q11623" i="2"/>
  <c r="Q11624" i="2"/>
  <c r="Q11625" i="2"/>
  <c r="Q11626" i="2"/>
  <c r="Q11627" i="2"/>
  <c r="Q11628" i="2"/>
  <c r="Q11629" i="2"/>
  <c r="Q11630" i="2"/>
  <c r="Q11631" i="2"/>
  <c r="Q11632" i="2"/>
  <c r="Q11633" i="2"/>
  <c r="Q11634" i="2"/>
  <c r="Q11635" i="2"/>
  <c r="Q11636" i="2"/>
  <c r="Q11637" i="2"/>
  <c r="Q11638" i="2"/>
  <c r="Q11639" i="2"/>
  <c r="Q11640" i="2"/>
  <c r="Q11641" i="2"/>
  <c r="Q11642" i="2"/>
  <c r="Q11643" i="2"/>
  <c r="Q11644" i="2"/>
  <c r="Q11645" i="2"/>
  <c r="Q11646" i="2"/>
  <c r="Q11647" i="2"/>
  <c r="Q11648" i="2"/>
  <c r="Q11649" i="2"/>
  <c r="Q11650" i="2"/>
  <c r="Q11651" i="2"/>
  <c r="Q11652" i="2"/>
  <c r="Q11653" i="2"/>
  <c r="Q11654" i="2"/>
  <c r="Q11655" i="2"/>
  <c r="Q11656" i="2"/>
  <c r="Q11657" i="2"/>
  <c r="Q11658" i="2"/>
  <c r="Q11659" i="2"/>
  <c r="Q11660" i="2"/>
  <c r="Q11661" i="2"/>
  <c r="Q11662" i="2"/>
  <c r="Q11663" i="2"/>
  <c r="Q11664" i="2"/>
  <c r="Q11665" i="2"/>
  <c r="Q11666" i="2"/>
  <c r="Q11667" i="2"/>
  <c r="Q11668" i="2"/>
  <c r="Q11669" i="2"/>
  <c r="Q11670" i="2"/>
  <c r="Q11671" i="2"/>
  <c r="Q11672" i="2"/>
  <c r="Q11673" i="2"/>
  <c r="Q11674" i="2"/>
  <c r="Q11675" i="2"/>
  <c r="Q11676" i="2"/>
  <c r="Q11677" i="2"/>
  <c r="Q11678" i="2"/>
  <c r="Q11679" i="2"/>
  <c r="Q11680" i="2"/>
  <c r="Q11681" i="2"/>
  <c r="Q11682" i="2"/>
  <c r="Q11683" i="2"/>
  <c r="Q11684" i="2"/>
  <c r="Q11685" i="2"/>
  <c r="Q11686" i="2"/>
  <c r="Q11687" i="2"/>
  <c r="Q11688" i="2"/>
  <c r="Q11689" i="2"/>
  <c r="Q11690" i="2"/>
  <c r="Q11691" i="2"/>
  <c r="Q11692" i="2"/>
  <c r="Q11693" i="2"/>
  <c r="Q11694" i="2"/>
  <c r="Q11695" i="2"/>
  <c r="Q11696" i="2"/>
  <c r="Q11697" i="2"/>
  <c r="Q11698" i="2"/>
  <c r="Q11699" i="2"/>
  <c r="Q11700" i="2"/>
  <c r="Q11701" i="2"/>
  <c r="Q11702" i="2"/>
  <c r="Q11703" i="2"/>
  <c r="Q11704" i="2"/>
  <c r="Q11705" i="2"/>
  <c r="Q11706" i="2"/>
  <c r="Q11707" i="2"/>
  <c r="Q11708" i="2"/>
  <c r="Q11709" i="2"/>
  <c r="Q11710" i="2"/>
  <c r="Q11711" i="2"/>
  <c r="Q11712" i="2"/>
  <c r="Q11713" i="2"/>
  <c r="Q11714" i="2"/>
  <c r="Q11715" i="2"/>
  <c r="Q11716" i="2"/>
  <c r="Q11717" i="2"/>
  <c r="Q11718" i="2"/>
  <c r="Q11719" i="2"/>
  <c r="Q11720" i="2"/>
  <c r="Q11721" i="2"/>
  <c r="Q11722" i="2"/>
  <c r="Q11723" i="2"/>
  <c r="Q11724" i="2"/>
  <c r="Q11725" i="2"/>
  <c r="Q11726" i="2"/>
  <c r="Q11727" i="2"/>
  <c r="Q11728" i="2"/>
  <c r="Q11729" i="2"/>
  <c r="Q11730" i="2"/>
  <c r="Q11731" i="2"/>
  <c r="Q11732" i="2"/>
  <c r="Q11733" i="2"/>
  <c r="Q11734" i="2"/>
  <c r="Q11735" i="2"/>
  <c r="Q11736" i="2"/>
  <c r="Q11737" i="2"/>
  <c r="Q11738" i="2"/>
  <c r="Q11739" i="2"/>
  <c r="Q11740" i="2"/>
  <c r="Q11741" i="2"/>
  <c r="Q11742" i="2"/>
  <c r="Q11743" i="2"/>
  <c r="Q11744" i="2"/>
  <c r="Q11745" i="2"/>
  <c r="Q11746" i="2"/>
  <c r="Q11747" i="2"/>
  <c r="Q11748" i="2"/>
  <c r="Q11749" i="2"/>
  <c r="Q11750" i="2"/>
  <c r="Q11751" i="2"/>
  <c r="Q11752" i="2"/>
  <c r="Q11753" i="2"/>
  <c r="Q11754" i="2"/>
  <c r="Q11755" i="2"/>
  <c r="Q11756" i="2"/>
  <c r="Q11757" i="2"/>
  <c r="Q11758" i="2"/>
  <c r="Q11759" i="2"/>
  <c r="Q11760" i="2"/>
  <c r="Q11761" i="2"/>
  <c r="Q11762" i="2"/>
  <c r="Q11763" i="2"/>
  <c r="Q11764" i="2"/>
  <c r="Q11765" i="2"/>
  <c r="Q11766" i="2"/>
  <c r="Q11767" i="2"/>
  <c r="Q11768" i="2"/>
  <c r="Q11769" i="2"/>
  <c r="Q11770" i="2"/>
  <c r="Q11771" i="2"/>
  <c r="Q11772" i="2"/>
  <c r="Q11773" i="2"/>
  <c r="Q11774" i="2"/>
  <c r="Q11775" i="2"/>
  <c r="Q11776" i="2"/>
  <c r="Q11777" i="2"/>
  <c r="Q11778" i="2"/>
  <c r="Q11779" i="2"/>
  <c r="Q11780" i="2"/>
  <c r="Q11781" i="2"/>
  <c r="Q11782" i="2"/>
  <c r="Q11783" i="2"/>
  <c r="Q11784" i="2"/>
  <c r="Q11785" i="2"/>
  <c r="Q11786" i="2"/>
  <c r="Q11787" i="2"/>
  <c r="Q11788" i="2"/>
  <c r="Q11789" i="2"/>
  <c r="Q11790" i="2"/>
  <c r="Q11791" i="2"/>
  <c r="Q11792" i="2"/>
  <c r="Q11793" i="2"/>
  <c r="Q11794" i="2"/>
  <c r="Q11795" i="2"/>
  <c r="Q11796" i="2"/>
  <c r="Q11797" i="2"/>
  <c r="Q11798" i="2"/>
  <c r="Q11799" i="2"/>
  <c r="Q11800" i="2"/>
  <c r="Q11801" i="2"/>
  <c r="Q11802" i="2"/>
  <c r="Q11803" i="2"/>
  <c r="Q11804" i="2"/>
  <c r="Q11805" i="2"/>
  <c r="Q11806" i="2"/>
  <c r="Q11807" i="2"/>
  <c r="Q11808" i="2"/>
  <c r="Q11809" i="2"/>
  <c r="Q11810" i="2"/>
  <c r="Q11811" i="2"/>
  <c r="Q11812" i="2"/>
  <c r="Q11813" i="2"/>
  <c r="Q11814" i="2"/>
  <c r="Q11815" i="2"/>
  <c r="Q11816" i="2"/>
  <c r="Q11817" i="2"/>
  <c r="Q11818" i="2"/>
  <c r="Q11819" i="2"/>
  <c r="Q11820" i="2"/>
  <c r="Q11821" i="2"/>
  <c r="Q11822" i="2"/>
  <c r="Q11823" i="2"/>
  <c r="Q11824" i="2"/>
  <c r="Q11825" i="2"/>
  <c r="Q11826" i="2"/>
  <c r="Q11827" i="2"/>
  <c r="Q11828" i="2"/>
  <c r="Q11829" i="2"/>
  <c r="Q11830" i="2"/>
  <c r="Q11831" i="2"/>
  <c r="Q11832" i="2"/>
  <c r="Q11833" i="2"/>
  <c r="Q11834" i="2"/>
  <c r="Q11835" i="2"/>
  <c r="Q11836" i="2"/>
  <c r="Q11837" i="2"/>
  <c r="Q11838" i="2"/>
  <c r="Q11839" i="2"/>
  <c r="Q11840" i="2"/>
  <c r="Q11841" i="2"/>
  <c r="Q11842" i="2"/>
  <c r="Q11843" i="2"/>
  <c r="Q11844" i="2"/>
  <c r="Q11845" i="2"/>
  <c r="Q11846" i="2"/>
  <c r="Q11847" i="2"/>
  <c r="Q11848" i="2"/>
  <c r="Q11849" i="2"/>
  <c r="Q11850" i="2"/>
  <c r="Q11851" i="2"/>
  <c r="Q11852" i="2"/>
  <c r="Q11853" i="2"/>
  <c r="Q11854" i="2"/>
  <c r="Q11855" i="2"/>
  <c r="Q11856" i="2"/>
  <c r="Q11857" i="2"/>
  <c r="Q11858" i="2"/>
  <c r="Q11859" i="2"/>
  <c r="Q11860" i="2"/>
  <c r="Q11861" i="2"/>
  <c r="Q11862" i="2"/>
  <c r="Q11863" i="2"/>
  <c r="Q11864" i="2"/>
  <c r="Q11865" i="2"/>
  <c r="Q11866" i="2"/>
  <c r="Q11867" i="2"/>
  <c r="Q11868" i="2"/>
  <c r="Q11869" i="2"/>
  <c r="Q11870" i="2"/>
  <c r="Q11871" i="2"/>
  <c r="Q11872" i="2"/>
  <c r="Q11873" i="2"/>
  <c r="Q11874" i="2"/>
  <c r="Q11875" i="2"/>
  <c r="Q11876" i="2"/>
  <c r="Q11877" i="2"/>
  <c r="Q11878" i="2"/>
  <c r="Q11879" i="2"/>
  <c r="Q11880" i="2"/>
  <c r="Q11881" i="2"/>
  <c r="Q11882" i="2"/>
  <c r="Q11883" i="2"/>
  <c r="Q11884" i="2"/>
  <c r="Q11885" i="2"/>
  <c r="Q11886" i="2"/>
  <c r="Q11887" i="2"/>
  <c r="Q11888" i="2"/>
  <c r="Q11889" i="2"/>
  <c r="Q11890" i="2"/>
  <c r="Q11891" i="2"/>
  <c r="Q11892" i="2"/>
  <c r="Q11893" i="2"/>
  <c r="Q11894" i="2"/>
  <c r="Q11895" i="2"/>
  <c r="Q11896" i="2"/>
  <c r="Q11897" i="2"/>
  <c r="Q11898" i="2"/>
  <c r="Q11899" i="2"/>
  <c r="Q11900" i="2"/>
  <c r="Q11901" i="2"/>
  <c r="Q11902" i="2"/>
  <c r="Q11903" i="2"/>
  <c r="Q11904" i="2"/>
  <c r="Q11905" i="2"/>
  <c r="Q11906" i="2"/>
  <c r="Q11907" i="2"/>
  <c r="Q11908" i="2"/>
  <c r="Q11909" i="2"/>
  <c r="Q11910" i="2"/>
  <c r="Q11911" i="2"/>
  <c r="Q11912" i="2"/>
  <c r="Q11913" i="2"/>
  <c r="Q11914" i="2"/>
  <c r="Q11915" i="2"/>
  <c r="Q11916" i="2"/>
  <c r="Q11917" i="2"/>
  <c r="Q11918" i="2"/>
  <c r="Q11919" i="2"/>
  <c r="Q11920" i="2"/>
  <c r="Q11921" i="2"/>
  <c r="Q11922" i="2"/>
  <c r="Q11923" i="2"/>
  <c r="Q11924" i="2"/>
  <c r="Q11925" i="2"/>
  <c r="Q11926" i="2"/>
  <c r="Q11927" i="2"/>
  <c r="Q11928" i="2"/>
  <c r="Q11929" i="2"/>
  <c r="Q11930" i="2"/>
  <c r="Q11931" i="2"/>
  <c r="Q11932" i="2"/>
  <c r="Q11933" i="2"/>
  <c r="Q11934" i="2"/>
  <c r="Q11935" i="2"/>
  <c r="Q11936" i="2"/>
  <c r="Q11937" i="2"/>
  <c r="Q11938" i="2"/>
  <c r="Q11939" i="2"/>
  <c r="Q11940" i="2"/>
  <c r="Q11941" i="2"/>
  <c r="Q11942" i="2"/>
  <c r="Q11943" i="2"/>
  <c r="Q11944" i="2"/>
  <c r="Q11945" i="2"/>
  <c r="Q11946" i="2"/>
  <c r="Q11947" i="2"/>
  <c r="Q11948" i="2"/>
  <c r="Q11949" i="2"/>
  <c r="Q11950" i="2"/>
  <c r="Q11951" i="2"/>
  <c r="Q11952" i="2"/>
  <c r="Q11953" i="2"/>
  <c r="Q11954" i="2"/>
  <c r="Q11955" i="2"/>
  <c r="Q11956" i="2"/>
  <c r="Q11957" i="2"/>
  <c r="Q11958" i="2"/>
  <c r="Q11959" i="2"/>
  <c r="Q11960" i="2"/>
  <c r="Q11961" i="2"/>
  <c r="Q11962" i="2"/>
  <c r="Q11963" i="2"/>
  <c r="Q11964" i="2"/>
  <c r="Q11965" i="2"/>
  <c r="Q11966" i="2"/>
  <c r="Q11967" i="2"/>
  <c r="Q11968" i="2"/>
  <c r="Q11969" i="2"/>
  <c r="Q11970" i="2"/>
  <c r="Q11971" i="2"/>
  <c r="Q11972" i="2"/>
  <c r="Q11973" i="2"/>
  <c r="Q11974" i="2"/>
  <c r="Q11975" i="2"/>
  <c r="Q11976" i="2"/>
  <c r="Q11977" i="2"/>
  <c r="Q11978" i="2"/>
  <c r="Q11979" i="2"/>
  <c r="Q11980" i="2"/>
  <c r="Q11981" i="2"/>
  <c r="Q11982" i="2"/>
  <c r="Q11983" i="2"/>
  <c r="Q11984" i="2"/>
  <c r="Q11985" i="2"/>
  <c r="Q11986" i="2"/>
  <c r="Q11987" i="2"/>
  <c r="Q11988" i="2"/>
  <c r="Q11989" i="2"/>
  <c r="Q11990" i="2"/>
  <c r="Q11991" i="2"/>
  <c r="Q11992" i="2"/>
  <c r="Q11993" i="2"/>
  <c r="Q11994" i="2"/>
  <c r="Q11995" i="2"/>
  <c r="Q11996" i="2"/>
  <c r="Q11997" i="2"/>
  <c r="Q11998" i="2"/>
  <c r="Q11999" i="2"/>
  <c r="Q12000" i="2"/>
  <c r="Q12001" i="2"/>
  <c r="Q12002" i="2"/>
  <c r="Q12003" i="2"/>
  <c r="Q12004" i="2"/>
  <c r="Q12005" i="2"/>
  <c r="Q12006" i="2"/>
  <c r="Q12007" i="2"/>
  <c r="Q12008" i="2"/>
  <c r="Q12009" i="2"/>
  <c r="Q12010" i="2"/>
  <c r="Q12011" i="2"/>
  <c r="Q12012" i="2"/>
  <c r="Q12013" i="2"/>
  <c r="Q12014" i="2"/>
  <c r="Q12015" i="2"/>
  <c r="Q12016" i="2"/>
  <c r="Q12017" i="2"/>
  <c r="Q12018" i="2"/>
  <c r="Q12019" i="2"/>
  <c r="Q12020" i="2"/>
  <c r="Q12021" i="2"/>
  <c r="Q12022" i="2"/>
  <c r="Q12023" i="2"/>
  <c r="Q12024" i="2"/>
  <c r="Q12025" i="2"/>
  <c r="Q12026" i="2"/>
  <c r="Q12027" i="2"/>
  <c r="Q12028" i="2"/>
  <c r="Q12029" i="2"/>
  <c r="Q12030" i="2"/>
  <c r="Q12031" i="2"/>
  <c r="Q12032" i="2"/>
  <c r="Q12033" i="2"/>
  <c r="Q12034" i="2"/>
  <c r="Q12035" i="2"/>
  <c r="Q12036" i="2"/>
  <c r="Q12037" i="2"/>
  <c r="Q12038" i="2"/>
  <c r="Q12039" i="2"/>
  <c r="Q12040" i="2"/>
  <c r="Q12041" i="2"/>
  <c r="Q12042" i="2"/>
  <c r="Q12043" i="2"/>
  <c r="Q12044" i="2"/>
  <c r="Q12045" i="2"/>
  <c r="Q12046" i="2"/>
  <c r="Q12047" i="2"/>
  <c r="Q12048" i="2"/>
  <c r="Q12049" i="2"/>
  <c r="Q12050" i="2"/>
  <c r="Q12051" i="2"/>
  <c r="Q12052" i="2"/>
  <c r="Q12053" i="2"/>
  <c r="Q12054" i="2"/>
  <c r="Q12055" i="2"/>
  <c r="Q12056" i="2"/>
  <c r="Q12057" i="2"/>
  <c r="Q12058" i="2"/>
  <c r="Q12059" i="2"/>
  <c r="Q12060" i="2"/>
  <c r="Q12061" i="2"/>
  <c r="Q12062" i="2"/>
  <c r="Q12063" i="2"/>
  <c r="Q12064" i="2"/>
  <c r="Q12065" i="2"/>
  <c r="Q12066" i="2"/>
  <c r="Q12067" i="2"/>
  <c r="Q12068" i="2"/>
  <c r="Q12069" i="2"/>
  <c r="Q12070" i="2"/>
  <c r="Q12071" i="2"/>
  <c r="Q12072" i="2"/>
  <c r="Q12073" i="2"/>
  <c r="Q12074" i="2"/>
  <c r="Q12075" i="2"/>
  <c r="Q12076" i="2"/>
  <c r="Q12077" i="2"/>
  <c r="Q12078" i="2"/>
  <c r="Q12079" i="2"/>
  <c r="Q12080" i="2"/>
  <c r="Q12081" i="2"/>
  <c r="Q12082" i="2"/>
  <c r="Q12083" i="2"/>
  <c r="Q12084" i="2"/>
  <c r="Q12085" i="2"/>
  <c r="Q12086" i="2"/>
  <c r="Q12087" i="2"/>
  <c r="Q12088" i="2"/>
  <c r="Q12089" i="2"/>
  <c r="Q12090" i="2"/>
  <c r="Q12091" i="2"/>
  <c r="Q12092" i="2"/>
  <c r="Q12093" i="2"/>
  <c r="Q12094" i="2"/>
  <c r="Q12095" i="2"/>
  <c r="Q12096" i="2"/>
  <c r="Q12097" i="2"/>
  <c r="Q12098" i="2"/>
  <c r="Q12099" i="2"/>
  <c r="Q12100" i="2"/>
  <c r="Q12101" i="2"/>
  <c r="Q12102" i="2"/>
  <c r="Q12103" i="2"/>
  <c r="Q12104" i="2"/>
  <c r="Q12105" i="2"/>
  <c r="Q12106" i="2"/>
  <c r="Q12107" i="2"/>
  <c r="Q12108" i="2"/>
  <c r="Q12109" i="2"/>
  <c r="Q12110" i="2"/>
  <c r="Q12111" i="2"/>
  <c r="Q12112" i="2"/>
  <c r="Q12113" i="2"/>
  <c r="Q12114" i="2"/>
  <c r="Q12115" i="2"/>
  <c r="Q12116" i="2"/>
  <c r="Q12117" i="2"/>
  <c r="Q12118" i="2"/>
  <c r="Q12119" i="2"/>
  <c r="Q12120" i="2"/>
  <c r="Q12121" i="2"/>
  <c r="Q12122" i="2"/>
  <c r="Q12123" i="2"/>
  <c r="Q12124" i="2"/>
  <c r="Q12125" i="2"/>
  <c r="Q12126" i="2"/>
  <c r="Q12127" i="2"/>
  <c r="Q12128" i="2"/>
  <c r="Q12129" i="2"/>
  <c r="Q12130" i="2"/>
  <c r="Q12131" i="2"/>
  <c r="Q12132" i="2"/>
  <c r="Q12133" i="2"/>
  <c r="Q12134" i="2"/>
  <c r="Q12135" i="2"/>
  <c r="Q12136" i="2"/>
  <c r="Q12137" i="2"/>
  <c r="Q12138" i="2"/>
  <c r="Q12139" i="2"/>
  <c r="Q12140" i="2"/>
  <c r="Q12141" i="2"/>
  <c r="Q12142" i="2"/>
  <c r="Q12143" i="2"/>
  <c r="Q12144" i="2"/>
  <c r="Q12145" i="2"/>
  <c r="Q12146" i="2"/>
  <c r="Q12147" i="2"/>
  <c r="Q12148" i="2"/>
  <c r="Q12149" i="2"/>
  <c r="Q12150" i="2"/>
  <c r="Q12151" i="2"/>
  <c r="Q12152" i="2"/>
  <c r="Q12153" i="2"/>
  <c r="Q12154" i="2"/>
  <c r="Q12155" i="2"/>
  <c r="Q12156" i="2"/>
  <c r="Q12157" i="2"/>
  <c r="Q12158" i="2"/>
  <c r="Q12159" i="2"/>
  <c r="Q12160" i="2"/>
  <c r="Q12161" i="2"/>
  <c r="Q12162" i="2"/>
  <c r="Q12163" i="2"/>
  <c r="Q12164" i="2"/>
  <c r="Q12165" i="2"/>
  <c r="Q12166" i="2"/>
  <c r="Q12167" i="2"/>
  <c r="Q12168" i="2"/>
  <c r="Q12169" i="2"/>
  <c r="Q12170" i="2"/>
  <c r="Q12171" i="2"/>
  <c r="Q12172" i="2"/>
  <c r="Q12173" i="2"/>
  <c r="Q12174" i="2"/>
  <c r="Q12175" i="2"/>
  <c r="Q12176" i="2"/>
  <c r="Q12177" i="2"/>
  <c r="Q12178" i="2"/>
  <c r="Q12179" i="2"/>
  <c r="Q12180" i="2"/>
  <c r="Q12181" i="2"/>
  <c r="Q12182" i="2"/>
  <c r="Q12183" i="2"/>
  <c r="Q12184" i="2"/>
  <c r="Q12185" i="2"/>
  <c r="Q12186" i="2"/>
  <c r="Q12187" i="2"/>
  <c r="Q12188" i="2"/>
  <c r="Q12189" i="2"/>
  <c r="Q12190" i="2"/>
  <c r="Q12191" i="2"/>
  <c r="Q12192" i="2"/>
  <c r="Q12193" i="2"/>
  <c r="Q12194" i="2"/>
  <c r="Q12195" i="2"/>
  <c r="Q12196" i="2"/>
  <c r="Q12197" i="2"/>
  <c r="Q12198" i="2"/>
  <c r="Q12199" i="2"/>
  <c r="Q12200" i="2"/>
  <c r="Q12201" i="2"/>
  <c r="Q12202" i="2"/>
  <c r="Q12203" i="2"/>
  <c r="Q12204" i="2"/>
  <c r="Q12205" i="2"/>
  <c r="Q12206" i="2"/>
  <c r="Q12207" i="2"/>
  <c r="Q12208" i="2"/>
  <c r="Q12209" i="2"/>
  <c r="Q12210" i="2"/>
  <c r="Q12211" i="2"/>
  <c r="Q12212" i="2"/>
  <c r="Q12213" i="2"/>
  <c r="Q12214" i="2"/>
  <c r="Q12215" i="2"/>
  <c r="Q12216" i="2"/>
  <c r="Q12217" i="2"/>
  <c r="Q12218" i="2"/>
  <c r="Q12219" i="2"/>
  <c r="Q12220" i="2"/>
  <c r="Q12221" i="2"/>
  <c r="Q12222" i="2"/>
  <c r="Q12223" i="2"/>
  <c r="Q12224" i="2"/>
  <c r="Q12225" i="2"/>
  <c r="Q12226" i="2"/>
  <c r="Q12227" i="2"/>
  <c r="Q12228" i="2"/>
  <c r="Q12229" i="2"/>
  <c r="Q12230" i="2"/>
  <c r="Q12231" i="2"/>
  <c r="Q12232" i="2"/>
  <c r="Q12233" i="2"/>
  <c r="Q12234" i="2"/>
  <c r="Q12235" i="2"/>
  <c r="Q12236" i="2"/>
  <c r="Q12237" i="2"/>
  <c r="Q12238" i="2"/>
  <c r="Q12239" i="2"/>
  <c r="Q12240" i="2"/>
  <c r="Q12241" i="2"/>
  <c r="Q12242" i="2"/>
  <c r="Q12243" i="2"/>
  <c r="Q12244" i="2"/>
  <c r="Q12245" i="2"/>
  <c r="Q12246" i="2"/>
  <c r="Q12247" i="2"/>
  <c r="Q12248" i="2"/>
  <c r="Q12249" i="2"/>
  <c r="Q12250" i="2"/>
  <c r="Q12251" i="2"/>
  <c r="Q12252" i="2"/>
  <c r="Q12253" i="2"/>
  <c r="Q12254" i="2"/>
  <c r="Q12255" i="2"/>
  <c r="Q12256" i="2"/>
  <c r="Q12257" i="2"/>
  <c r="Q12258" i="2"/>
  <c r="Q12259" i="2"/>
  <c r="Q12260" i="2"/>
  <c r="Q12261" i="2"/>
  <c r="Q12262" i="2"/>
  <c r="Q12263" i="2"/>
  <c r="Q12264" i="2"/>
  <c r="Q12265" i="2"/>
  <c r="Q12266" i="2"/>
  <c r="Q12267" i="2"/>
  <c r="Q12268" i="2"/>
  <c r="Q12269" i="2"/>
  <c r="Q12270" i="2"/>
  <c r="Q12271" i="2"/>
  <c r="Q12272" i="2"/>
  <c r="Q12273" i="2"/>
  <c r="Q12274" i="2"/>
  <c r="Q12275" i="2"/>
  <c r="Q12276" i="2"/>
  <c r="Q12277" i="2"/>
  <c r="Q12278" i="2"/>
  <c r="Q12279" i="2"/>
  <c r="Q12280" i="2"/>
  <c r="Q12281" i="2"/>
  <c r="Q12282" i="2"/>
  <c r="Q12283" i="2"/>
  <c r="Q12284" i="2"/>
  <c r="Q12285" i="2"/>
  <c r="Q12286" i="2"/>
  <c r="Q12287" i="2"/>
  <c r="Q12288" i="2"/>
  <c r="Q12289" i="2"/>
  <c r="Q12290" i="2"/>
  <c r="Q12291" i="2"/>
  <c r="Q12292" i="2"/>
  <c r="Q12293" i="2"/>
  <c r="Q12294" i="2"/>
  <c r="Q12295" i="2"/>
  <c r="Q12296" i="2"/>
  <c r="Q12297" i="2"/>
  <c r="Q12298" i="2"/>
  <c r="Q12299" i="2"/>
  <c r="Q12300" i="2"/>
  <c r="Q12301" i="2"/>
  <c r="Q12302" i="2"/>
  <c r="Q12303" i="2"/>
  <c r="Q12304" i="2"/>
  <c r="Q12305" i="2"/>
  <c r="Q12306" i="2"/>
  <c r="Q12307" i="2"/>
  <c r="Q12308" i="2"/>
  <c r="Q12309" i="2"/>
  <c r="Q12310" i="2"/>
  <c r="Q12311" i="2"/>
  <c r="Q12312" i="2"/>
  <c r="Q12313" i="2"/>
  <c r="Q12314" i="2"/>
  <c r="Q12315" i="2"/>
  <c r="Q12316" i="2"/>
  <c r="Q12317" i="2"/>
  <c r="Q12318" i="2"/>
  <c r="Q12319" i="2"/>
  <c r="Q12320" i="2"/>
  <c r="Q12321" i="2"/>
  <c r="Q12322" i="2"/>
  <c r="Q12323" i="2"/>
  <c r="Q12324" i="2"/>
  <c r="Q12325" i="2"/>
  <c r="Q12326" i="2"/>
  <c r="Q12327" i="2"/>
  <c r="Q12328" i="2"/>
  <c r="Q12329" i="2"/>
  <c r="Q12330" i="2"/>
  <c r="Q12331" i="2"/>
  <c r="Q12332" i="2"/>
  <c r="Q12333" i="2"/>
  <c r="Q12334" i="2"/>
  <c r="Q12335" i="2"/>
  <c r="Q12336" i="2"/>
  <c r="Q12337" i="2"/>
  <c r="Q12338" i="2"/>
  <c r="Q12339" i="2"/>
  <c r="Q12340" i="2"/>
  <c r="Q12341" i="2"/>
  <c r="Q12342" i="2"/>
  <c r="Q12343" i="2"/>
  <c r="Q12344" i="2"/>
  <c r="Q12345" i="2"/>
  <c r="Q12346" i="2"/>
  <c r="Q12347" i="2"/>
  <c r="Q12348" i="2"/>
  <c r="Q12349" i="2"/>
  <c r="Q12350" i="2"/>
  <c r="Q12351" i="2"/>
  <c r="Q12352" i="2"/>
  <c r="Q12353" i="2"/>
  <c r="Q12354" i="2"/>
  <c r="Q12355" i="2"/>
  <c r="Q12356" i="2"/>
  <c r="Q12357" i="2"/>
  <c r="Q12358" i="2"/>
  <c r="Q12359" i="2"/>
  <c r="Q12360" i="2"/>
  <c r="Q12361" i="2"/>
  <c r="Q12362" i="2"/>
  <c r="Q12363" i="2"/>
  <c r="Q12364" i="2"/>
  <c r="Q12365" i="2"/>
  <c r="Q12366" i="2"/>
  <c r="Q12367" i="2"/>
  <c r="Q12368" i="2"/>
  <c r="Q12369" i="2"/>
  <c r="Q12370" i="2"/>
  <c r="Q12371" i="2"/>
  <c r="Q12372" i="2"/>
  <c r="Q12373" i="2"/>
  <c r="Q12374" i="2"/>
  <c r="Q12375" i="2"/>
  <c r="Q12376" i="2"/>
  <c r="Q12377" i="2"/>
  <c r="Q12378" i="2"/>
  <c r="Q12379" i="2"/>
  <c r="Q12380" i="2"/>
  <c r="Q12381" i="2"/>
  <c r="Q12382" i="2"/>
  <c r="Q12383" i="2"/>
  <c r="Q12384" i="2"/>
  <c r="Q12385" i="2"/>
  <c r="Q12386" i="2"/>
  <c r="Q12387" i="2"/>
  <c r="Q12388" i="2"/>
  <c r="Q12389" i="2"/>
  <c r="Q12390" i="2"/>
  <c r="Q12391" i="2"/>
  <c r="Q12392" i="2"/>
  <c r="Q12393" i="2"/>
  <c r="Q12394" i="2"/>
  <c r="Q12395" i="2"/>
  <c r="Q12396" i="2"/>
  <c r="Q12397" i="2"/>
  <c r="Q12398" i="2"/>
  <c r="Q12399" i="2"/>
  <c r="Q12400" i="2"/>
  <c r="Q12401" i="2"/>
  <c r="Q12402" i="2"/>
  <c r="Q12403" i="2"/>
  <c r="Q12404" i="2"/>
  <c r="Q12405" i="2"/>
  <c r="Q12406" i="2"/>
  <c r="Q12407" i="2"/>
  <c r="Q12408" i="2"/>
  <c r="Q12409" i="2"/>
  <c r="Q12410" i="2"/>
  <c r="Q12411" i="2"/>
  <c r="Q12412" i="2"/>
  <c r="Q12413" i="2"/>
  <c r="Q12414" i="2"/>
  <c r="Q12415" i="2"/>
  <c r="Q12416" i="2"/>
  <c r="Q12417" i="2"/>
  <c r="Q12418" i="2"/>
  <c r="Q12419" i="2"/>
  <c r="Q12420" i="2"/>
  <c r="Q12421" i="2"/>
  <c r="Q12422" i="2"/>
  <c r="Q12423" i="2"/>
  <c r="Q12424" i="2"/>
  <c r="Q12425" i="2"/>
  <c r="Q12426" i="2"/>
  <c r="Q12427" i="2"/>
  <c r="Q12428" i="2"/>
  <c r="Q12429" i="2"/>
  <c r="Q12430" i="2"/>
  <c r="Q12431" i="2"/>
  <c r="Q12432" i="2"/>
  <c r="Q12433" i="2"/>
  <c r="Q12434" i="2"/>
  <c r="Q12435" i="2"/>
  <c r="Q12436" i="2"/>
  <c r="Q12437" i="2"/>
  <c r="Q12438" i="2"/>
  <c r="Q12439" i="2"/>
  <c r="Q12440" i="2"/>
  <c r="Q12441" i="2"/>
  <c r="Q12442" i="2"/>
  <c r="Q12443" i="2"/>
  <c r="Q12444" i="2"/>
  <c r="Q12445" i="2"/>
  <c r="Q12446" i="2"/>
  <c r="Q12447" i="2"/>
  <c r="Q12448" i="2"/>
  <c r="Q12449" i="2"/>
  <c r="Q12450" i="2"/>
  <c r="Q12451" i="2"/>
  <c r="Q12452" i="2"/>
  <c r="Q12453" i="2"/>
  <c r="Q12454" i="2"/>
  <c r="Q12455" i="2"/>
  <c r="Q12456" i="2"/>
  <c r="Q12457" i="2"/>
  <c r="Q12458" i="2"/>
  <c r="Q12459" i="2"/>
  <c r="Q12460" i="2"/>
  <c r="Q12461" i="2"/>
  <c r="Q12462" i="2"/>
  <c r="Q12463" i="2"/>
  <c r="Q12464" i="2"/>
  <c r="Q12465" i="2"/>
  <c r="Q12466" i="2"/>
  <c r="Q12467" i="2"/>
  <c r="Q12468" i="2"/>
  <c r="Q12469" i="2"/>
  <c r="Q12470" i="2"/>
  <c r="Q12471" i="2"/>
  <c r="Q12472" i="2"/>
  <c r="Q12473" i="2"/>
  <c r="Q12474" i="2"/>
  <c r="Q12475" i="2"/>
  <c r="Q12476" i="2"/>
  <c r="Q12477" i="2"/>
  <c r="Q12478" i="2"/>
  <c r="Q12479" i="2"/>
  <c r="Q12480" i="2"/>
  <c r="Q12481" i="2"/>
  <c r="Q12482" i="2"/>
  <c r="Q12483" i="2"/>
  <c r="Q12484" i="2"/>
  <c r="Q12485" i="2"/>
  <c r="Q12486" i="2"/>
  <c r="Q12487" i="2"/>
  <c r="Q12488" i="2"/>
  <c r="Q12489" i="2"/>
  <c r="Q12490" i="2"/>
  <c r="Q12491" i="2"/>
  <c r="Q12492" i="2"/>
  <c r="Q12493" i="2"/>
  <c r="Q12494" i="2"/>
  <c r="Q12495" i="2"/>
  <c r="Q12496" i="2"/>
  <c r="Q12497" i="2"/>
  <c r="Q12498" i="2"/>
  <c r="Q12499" i="2"/>
  <c r="Q12500" i="2"/>
  <c r="Q12501" i="2"/>
  <c r="Q12502" i="2"/>
  <c r="Q12503" i="2"/>
  <c r="Q12504" i="2"/>
  <c r="Q12505" i="2"/>
  <c r="Q12506" i="2"/>
  <c r="Q12507" i="2"/>
  <c r="Q12508" i="2"/>
  <c r="Q12509" i="2"/>
  <c r="Q12510" i="2"/>
  <c r="Q12511" i="2"/>
  <c r="Q12512" i="2"/>
  <c r="Q12513" i="2"/>
  <c r="Q12514" i="2"/>
  <c r="Q12515" i="2"/>
  <c r="Q12516" i="2"/>
  <c r="Q12517" i="2"/>
  <c r="Q12518" i="2"/>
  <c r="Q12519" i="2"/>
  <c r="Q12520" i="2"/>
  <c r="Q12521" i="2"/>
  <c r="Q12522" i="2"/>
  <c r="Q12523" i="2"/>
  <c r="Q12524" i="2"/>
  <c r="Q12525" i="2"/>
  <c r="Q12526" i="2"/>
  <c r="Q12527" i="2"/>
  <c r="Q12528" i="2"/>
  <c r="Q12529" i="2"/>
  <c r="Q12530" i="2"/>
  <c r="Q12531" i="2"/>
  <c r="Q12532" i="2"/>
  <c r="Q12533" i="2"/>
  <c r="Q12534" i="2"/>
  <c r="Q12535" i="2"/>
  <c r="Q12536" i="2"/>
  <c r="Q12537" i="2"/>
  <c r="Q12538" i="2"/>
  <c r="Q12539" i="2"/>
  <c r="Q12540" i="2"/>
  <c r="Q12541" i="2"/>
  <c r="Q12542" i="2"/>
  <c r="Q12543" i="2"/>
  <c r="Q12544" i="2"/>
  <c r="Q12545" i="2"/>
  <c r="Q12546" i="2"/>
  <c r="Q12547" i="2"/>
  <c r="Q12548" i="2"/>
  <c r="Q12549" i="2"/>
  <c r="Q12550" i="2"/>
  <c r="Q12551" i="2"/>
  <c r="Q12552" i="2"/>
  <c r="Q12553" i="2"/>
  <c r="Q12554" i="2"/>
  <c r="Q12555" i="2"/>
  <c r="Q12556" i="2"/>
  <c r="Q12557" i="2"/>
  <c r="Q12558" i="2"/>
  <c r="Q12559" i="2"/>
  <c r="Q12560" i="2"/>
  <c r="Q12561" i="2"/>
  <c r="Q12562" i="2"/>
  <c r="Q12563" i="2"/>
  <c r="Q12564" i="2"/>
  <c r="Q12565" i="2"/>
  <c r="Q12566" i="2"/>
  <c r="Q12567" i="2"/>
  <c r="Q12568" i="2"/>
  <c r="Q12569" i="2"/>
  <c r="Q12570" i="2"/>
  <c r="Q12571" i="2"/>
  <c r="Q12572" i="2"/>
  <c r="Q12573" i="2"/>
  <c r="Q12574" i="2"/>
  <c r="Q12575" i="2"/>
  <c r="Q12576" i="2"/>
  <c r="Q12577" i="2"/>
  <c r="Q12578" i="2"/>
  <c r="Q12579" i="2"/>
  <c r="Q12580" i="2"/>
  <c r="Q12581" i="2"/>
  <c r="Q12582" i="2"/>
  <c r="Q12583" i="2"/>
  <c r="Q12584" i="2"/>
  <c r="Q12585" i="2"/>
  <c r="Q12586" i="2"/>
  <c r="Q12587" i="2"/>
  <c r="Q12588" i="2"/>
  <c r="Q12589" i="2"/>
  <c r="Q12590" i="2"/>
  <c r="Q12591" i="2"/>
  <c r="Q12592" i="2"/>
  <c r="Q12593" i="2"/>
  <c r="Q12594" i="2"/>
  <c r="Q12595" i="2"/>
  <c r="Q12596" i="2"/>
  <c r="Q12597" i="2"/>
  <c r="Q12598" i="2"/>
  <c r="Q12599" i="2"/>
  <c r="Q12600" i="2"/>
  <c r="Q12601" i="2"/>
  <c r="Q12602" i="2"/>
  <c r="Q12603" i="2"/>
  <c r="Q12604" i="2"/>
  <c r="Q12605" i="2"/>
  <c r="Q12606" i="2"/>
  <c r="Q12607" i="2"/>
  <c r="Q12608" i="2"/>
  <c r="Q12609" i="2"/>
  <c r="Q12610" i="2"/>
  <c r="Q12611" i="2"/>
  <c r="Q12612" i="2"/>
  <c r="Q12613" i="2"/>
  <c r="Q12614" i="2"/>
  <c r="Q12615" i="2"/>
  <c r="Q12616" i="2"/>
  <c r="Q12617" i="2"/>
  <c r="Q12618" i="2"/>
  <c r="Q12619" i="2"/>
  <c r="Q12620" i="2"/>
  <c r="Q12621" i="2"/>
  <c r="Q12622" i="2"/>
  <c r="Q12623" i="2"/>
  <c r="Q12624" i="2"/>
  <c r="Q12625" i="2"/>
  <c r="Q12626" i="2"/>
  <c r="Q12627" i="2"/>
  <c r="Q12628" i="2"/>
  <c r="Q12629" i="2"/>
  <c r="Q12630" i="2"/>
  <c r="Q12631" i="2"/>
  <c r="Q12632" i="2"/>
  <c r="Q12633" i="2"/>
  <c r="Q12634" i="2"/>
  <c r="Q12635" i="2"/>
  <c r="Q12636" i="2"/>
  <c r="Q12637" i="2"/>
  <c r="Q12638" i="2"/>
  <c r="Q12639" i="2"/>
  <c r="Q12640" i="2"/>
  <c r="Q12641" i="2"/>
  <c r="Q12642" i="2"/>
  <c r="Q12643" i="2"/>
  <c r="Q12644" i="2"/>
  <c r="Q12645" i="2"/>
  <c r="Q12646" i="2"/>
  <c r="Q12647" i="2"/>
  <c r="Q12648" i="2"/>
  <c r="Q12649" i="2"/>
  <c r="Q12650" i="2"/>
  <c r="Q12651" i="2"/>
  <c r="Q12652" i="2"/>
  <c r="Q12653" i="2"/>
  <c r="Q12654" i="2"/>
  <c r="Q12655" i="2"/>
  <c r="Q12656" i="2"/>
  <c r="Q12657" i="2"/>
  <c r="Q12658" i="2"/>
  <c r="Q12659" i="2"/>
  <c r="Q12660" i="2"/>
  <c r="Q12661" i="2"/>
  <c r="Q12662" i="2"/>
  <c r="Q12663" i="2"/>
  <c r="Q12664" i="2"/>
  <c r="Q12665" i="2"/>
  <c r="Q12666" i="2"/>
  <c r="Q12667" i="2"/>
  <c r="Q12668" i="2"/>
  <c r="Q12669" i="2"/>
  <c r="Q12670" i="2"/>
  <c r="Q12671" i="2"/>
  <c r="Q12672" i="2"/>
  <c r="Q12673" i="2"/>
  <c r="Q12674" i="2"/>
  <c r="Q12675" i="2"/>
  <c r="Q12676" i="2"/>
  <c r="Q12677" i="2"/>
  <c r="Q12678" i="2"/>
  <c r="Q12679" i="2"/>
  <c r="Q12680" i="2"/>
  <c r="Q12681" i="2"/>
  <c r="Q12682" i="2"/>
  <c r="Q12683" i="2"/>
  <c r="Q12684" i="2"/>
  <c r="Q12685" i="2"/>
  <c r="Q12686" i="2"/>
  <c r="Q12687" i="2"/>
  <c r="Q12688" i="2"/>
  <c r="Q12689" i="2"/>
  <c r="Q12690" i="2"/>
  <c r="Q12691" i="2"/>
  <c r="Q12692" i="2"/>
  <c r="Q12693" i="2"/>
  <c r="Q12694" i="2"/>
  <c r="Q12695" i="2"/>
  <c r="Q12696" i="2"/>
  <c r="Q12697" i="2"/>
  <c r="Q12698" i="2"/>
  <c r="Q12699" i="2"/>
  <c r="Q12700" i="2"/>
  <c r="Q12701" i="2"/>
  <c r="Q12702" i="2"/>
  <c r="Q12703" i="2"/>
  <c r="Q12704" i="2"/>
  <c r="Q12705" i="2"/>
  <c r="Q12706" i="2"/>
  <c r="Q12707" i="2"/>
  <c r="Q12708" i="2"/>
  <c r="Q12709" i="2"/>
  <c r="Q12710" i="2"/>
  <c r="Q12711" i="2"/>
  <c r="Q12712" i="2"/>
  <c r="Q12713" i="2"/>
  <c r="Q12714" i="2"/>
  <c r="Q12715" i="2"/>
  <c r="Q12716" i="2"/>
  <c r="Q12717" i="2"/>
  <c r="Q12718" i="2"/>
  <c r="Q12719" i="2"/>
  <c r="Q12720" i="2"/>
  <c r="Q12721" i="2"/>
  <c r="Q12722" i="2"/>
  <c r="Q12723" i="2"/>
  <c r="Q12724" i="2"/>
  <c r="Q12725" i="2"/>
  <c r="Q12726" i="2"/>
  <c r="Q12727" i="2"/>
  <c r="Q12728" i="2"/>
  <c r="Q12729" i="2"/>
  <c r="Q12730" i="2"/>
  <c r="Q12731" i="2"/>
  <c r="Q12732" i="2"/>
  <c r="Q12733" i="2"/>
  <c r="Q12734" i="2"/>
  <c r="Q12735" i="2"/>
  <c r="Q12736" i="2"/>
  <c r="Q12737" i="2"/>
  <c r="Q12738" i="2"/>
  <c r="Q12739" i="2"/>
  <c r="Q12740" i="2"/>
  <c r="Q12741" i="2"/>
  <c r="Q12742" i="2"/>
  <c r="Q12743" i="2"/>
  <c r="Q12744" i="2"/>
  <c r="Q12745" i="2"/>
  <c r="Q12746" i="2"/>
  <c r="Q12747" i="2"/>
  <c r="Q12748" i="2"/>
  <c r="Q12749" i="2"/>
  <c r="Q12750" i="2"/>
  <c r="Q12751" i="2"/>
  <c r="Q12752" i="2"/>
  <c r="Q12753" i="2"/>
  <c r="Q12754" i="2"/>
  <c r="Q12755" i="2"/>
  <c r="Q12756" i="2"/>
  <c r="Q12757" i="2"/>
  <c r="Q12758" i="2"/>
  <c r="Q12759" i="2"/>
  <c r="Q12760" i="2"/>
  <c r="Q12761" i="2"/>
  <c r="Q12762" i="2"/>
  <c r="Q12763" i="2"/>
  <c r="Q12764" i="2"/>
  <c r="Q12765" i="2"/>
  <c r="Q12766" i="2"/>
  <c r="Q12767" i="2"/>
  <c r="Q12768" i="2"/>
  <c r="Q12769" i="2"/>
  <c r="Q12770" i="2"/>
  <c r="Q12771" i="2"/>
  <c r="Q12772" i="2"/>
  <c r="Q12773" i="2"/>
  <c r="Q12774" i="2"/>
  <c r="Q12775" i="2"/>
  <c r="Q12776" i="2"/>
  <c r="Q12777" i="2"/>
  <c r="Q12778" i="2"/>
  <c r="Q12779" i="2"/>
  <c r="Q12780" i="2"/>
  <c r="Q12781" i="2"/>
  <c r="Q12782" i="2"/>
  <c r="Q12783" i="2"/>
  <c r="Q12784" i="2"/>
  <c r="Q12785" i="2"/>
  <c r="Q12786" i="2"/>
  <c r="Q12787" i="2"/>
  <c r="Q12788" i="2"/>
  <c r="Q12789" i="2"/>
  <c r="Q12790" i="2"/>
  <c r="Q12791" i="2"/>
  <c r="Q12792" i="2"/>
  <c r="Q12793" i="2"/>
  <c r="Q12794" i="2"/>
  <c r="Q12795" i="2"/>
  <c r="Q12796" i="2"/>
  <c r="Q12797" i="2"/>
  <c r="Q12798" i="2"/>
  <c r="Q12799" i="2"/>
  <c r="Q12800" i="2"/>
  <c r="Q12801" i="2"/>
  <c r="Q12802" i="2"/>
  <c r="Q12803" i="2"/>
  <c r="Q12804" i="2"/>
  <c r="Q12805" i="2"/>
  <c r="Q12806" i="2"/>
  <c r="Q12807" i="2"/>
  <c r="Q12808" i="2"/>
  <c r="Q12809" i="2"/>
  <c r="Q12810" i="2"/>
  <c r="Q12811" i="2"/>
  <c r="Q12812" i="2"/>
  <c r="Q12813" i="2"/>
  <c r="Q12814" i="2"/>
  <c r="Q12815" i="2"/>
  <c r="Q12816" i="2"/>
  <c r="Q12817" i="2"/>
  <c r="Q12818" i="2"/>
  <c r="Q12819" i="2"/>
  <c r="Q12820" i="2"/>
  <c r="Q12821" i="2"/>
  <c r="Q12822" i="2"/>
  <c r="Q12823" i="2"/>
  <c r="Q12824" i="2"/>
  <c r="Q12825" i="2"/>
  <c r="Q12826" i="2"/>
  <c r="Q12827" i="2"/>
  <c r="Q12828" i="2"/>
  <c r="Q12829" i="2"/>
  <c r="Q12830" i="2"/>
  <c r="Q12831" i="2"/>
  <c r="Q12832" i="2"/>
  <c r="Q12833" i="2"/>
  <c r="Q12834" i="2"/>
  <c r="Q12835" i="2"/>
  <c r="Q12836" i="2"/>
  <c r="Q12837" i="2"/>
  <c r="Q12838" i="2"/>
  <c r="Q12839" i="2"/>
  <c r="Q12840" i="2"/>
  <c r="Q12841" i="2"/>
  <c r="Q12842" i="2"/>
  <c r="Q12843" i="2"/>
  <c r="Q12844" i="2"/>
  <c r="Q12845" i="2"/>
  <c r="Q12846" i="2"/>
  <c r="Q12847" i="2"/>
  <c r="Q12848" i="2"/>
  <c r="Q12849" i="2"/>
  <c r="Q12850" i="2"/>
  <c r="Q12851" i="2"/>
  <c r="Q12852" i="2"/>
  <c r="Q12853" i="2"/>
  <c r="Q12854" i="2"/>
  <c r="Q12855" i="2"/>
  <c r="Q12856" i="2"/>
  <c r="Q12857" i="2"/>
  <c r="Q12858" i="2"/>
  <c r="Q12859" i="2"/>
  <c r="Q12860" i="2"/>
  <c r="Q12861" i="2"/>
  <c r="Q12862" i="2"/>
  <c r="Q12863" i="2"/>
  <c r="Q12864" i="2"/>
  <c r="Q12865" i="2"/>
  <c r="Q12866" i="2"/>
  <c r="Q12867" i="2"/>
  <c r="Q12868" i="2"/>
  <c r="Q12869" i="2"/>
  <c r="Q12870" i="2"/>
  <c r="Q12871" i="2"/>
  <c r="Q12872" i="2"/>
  <c r="Q12873" i="2"/>
  <c r="Q12874" i="2"/>
  <c r="Q12875" i="2"/>
  <c r="Q12876" i="2"/>
  <c r="Q12877" i="2"/>
  <c r="Q12878" i="2"/>
  <c r="Q12879" i="2"/>
  <c r="Q12880" i="2"/>
  <c r="Q12881" i="2"/>
  <c r="Q12882" i="2"/>
  <c r="Q12883" i="2"/>
  <c r="Q12884" i="2"/>
  <c r="Q12885" i="2"/>
  <c r="Q12886" i="2"/>
  <c r="Q12887" i="2"/>
  <c r="Q12888" i="2"/>
  <c r="Q12889" i="2"/>
  <c r="Q12890" i="2"/>
  <c r="Q12891" i="2"/>
  <c r="Q12892" i="2"/>
  <c r="Q12893" i="2"/>
  <c r="Q12894" i="2"/>
  <c r="Q12895" i="2"/>
  <c r="Q12896" i="2"/>
  <c r="Q12897" i="2"/>
  <c r="Q12898" i="2"/>
  <c r="Q12899" i="2"/>
  <c r="Q12900" i="2"/>
  <c r="Q12901" i="2"/>
  <c r="Q12902" i="2"/>
  <c r="Q12903" i="2"/>
  <c r="Q12904" i="2"/>
  <c r="Q12905" i="2"/>
  <c r="Q12906" i="2"/>
  <c r="Q12907" i="2"/>
  <c r="Q12908" i="2"/>
  <c r="Q12909" i="2"/>
  <c r="Q12910" i="2"/>
  <c r="Q12911" i="2"/>
  <c r="Q12912" i="2"/>
  <c r="Q12913" i="2"/>
  <c r="Q12914" i="2"/>
  <c r="Q12915" i="2"/>
  <c r="Q12916" i="2"/>
  <c r="Q12917" i="2"/>
  <c r="Q12918" i="2"/>
  <c r="Q12919" i="2"/>
  <c r="Q12920" i="2"/>
  <c r="Q12921" i="2"/>
  <c r="Q12922" i="2"/>
  <c r="Q12923" i="2"/>
  <c r="Q12924" i="2"/>
  <c r="Q12925" i="2"/>
  <c r="Q12926" i="2"/>
  <c r="Q12927" i="2"/>
  <c r="Q12928" i="2"/>
  <c r="Q12929" i="2"/>
  <c r="Q12930" i="2"/>
  <c r="Q12931" i="2"/>
  <c r="Q12932" i="2"/>
  <c r="Q12933" i="2"/>
  <c r="Q12934" i="2"/>
  <c r="Q12935" i="2"/>
  <c r="Q12936" i="2"/>
  <c r="Q12937" i="2"/>
  <c r="Q12938" i="2"/>
  <c r="Q12939" i="2"/>
  <c r="Q12940" i="2"/>
  <c r="Q12941" i="2"/>
  <c r="Q12942" i="2"/>
  <c r="Q12943" i="2"/>
  <c r="Q12944" i="2"/>
  <c r="Q12945" i="2"/>
  <c r="Q12946" i="2"/>
  <c r="Q12947" i="2"/>
  <c r="Q12948" i="2"/>
  <c r="Q12949" i="2"/>
  <c r="Q12950" i="2"/>
  <c r="Q12951" i="2"/>
  <c r="Q12952" i="2"/>
  <c r="Q12953" i="2"/>
  <c r="Q12954" i="2"/>
  <c r="Q12955" i="2"/>
  <c r="Q12956" i="2"/>
  <c r="Q12957" i="2"/>
  <c r="Q12958" i="2"/>
  <c r="Q12959" i="2"/>
  <c r="Q12960" i="2"/>
  <c r="Q12961" i="2"/>
  <c r="Q12962" i="2"/>
  <c r="Q12963" i="2"/>
  <c r="Q12964" i="2"/>
  <c r="Q12965" i="2"/>
  <c r="Q12966" i="2"/>
  <c r="Q12967" i="2"/>
  <c r="Q12968" i="2"/>
  <c r="Q12969" i="2"/>
  <c r="Q12970" i="2"/>
  <c r="Q12971" i="2"/>
  <c r="Q12972" i="2"/>
  <c r="Q12973" i="2"/>
  <c r="Q12974" i="2"/>
  <c r="Q12975" i="2"/>
  <c r="Q12976" i="2"/>
  <c r="Q12977" i="2"/>
  <c r="Q12978" i="2"/>
  <c r="Q12979" i="2"/>
  <c r="Q12980" i="2"/>
  <c r="Q12981" i="2"/>
  <c r="Q12982" i="2"/>
  <c r="Q12983" i="2"/>
  <c r="Q12984" i="2"/>
  <c r="Q12985" i="2"/>
  <c r="Q12986" i="2"/>
  <c r="Q12987" i="2"/>
  <c r="Q12988" i="2"/>
  <c r="Q12989" i="2"/>
  <c r="Q12990" i="2"/>
  <c r="Q12991" i="2"/>
  <c r="Q12992" i="2"/>
  <c r="Q12993" i="2"/>
  <c r="Q12994" i="2"/>
  <c r="Q12995" i="2"/>
  <c r="Q12996" i="2"/>
  <c r="Q12997" i="2"/>
  <c r="Q12998" i="2"/>
  <c r="Q12999" i="2"/>
  <c r="Q13000" i="2"/>
  <c r="Q13001" i="2"/>
  <c r="Q13002" i="2"/>
  <c r="Q13003" i="2"/>
  <c r="Q13004" i="2"/>
  <c r="Q13005" i="2"/>
  <c r="Q13006" i="2"/>
  <c r="Q13007" i="2"/>
  <c r="Q13008" i="2"/>
  <c r="Q13009" i="2"/>
  <c r="Q13010" i="2"/>
  <c r="Q13011" i="2"/>
  <c r="Q13012" i="2"/>
  <c r="Q13013" i="2"/>
  <c r="Q13014" i="2"/>
  <c r="Q13015" i="2"/>
  <c r="Q13016" i="2"/>
  <c r="Q13017" i="2"/>
  <c r="Q13018" i="2"/>
  <c r="Q13019" i="2"/>
  <c r="Q13020" i="2"/>
  <c r="Q13021" i="2"/>
  <c r="Q13022" i="2"/>
  <c r="Q13023" i="2"/>
  <c r="Q13024" i="2"/>
  <c r="Q13025" i="2"/>
  <c r="Q13026" i="2"/>
  <c r="Q13027" i="2"/>
  <c r="Q13028" i="2"/>
  <c r="Q13029" i="2"/>
  <c r="Q13030" i="2"/>
  <c r="Q13031" i="2"/>
  <c r="Q13032" i="2"/>
  <c r="Q13033" i="2"/>
  <c r="Q13034" i="2"/>
  <c r="Q13035" i="2"/>
  <c r="Q13036" i="2"/>
  <c r="Q13037" i="2"/>
  <c r="Q13038" i="2"/>
  <c r="Q13039" i="2"/>
  <c r="Q13040" i="2"/>
  <c r="Q13041" i="2"/>
  <c r="Q13042" i="2"/>
  <c r="Q13043" i="2"/>
  <c r="Q13044" i="2"/>
  <c r="Q13045" i="2"/>
  <c r="Q13046" i="2"/>
  <c r="Q13047" i="2"/>
  <c r="Q13048" i="2"/>
  <c r="Q13049" i="2"/>
  <c r="Q13050" i="2"/>
  <c r="Q13051" i="2"/>
  <c r="Q13052" i="2"/>
  <c r="Q13053" i="2"/>
  <c r="Q13054" i="2"/>
  <c r="Q13055" i="2"/>
  <c r="Q13056" i="2"/>
  <c r="Q13057" i="2"/>
  <c r="Q13058" i="2"/>
  <c r="Q13059" i="2"/>
  <c r="Q13060" i="2"/>
  <c r="Q13061" i="2"/>
  <c r="Q13062" i="2"/>
  <c r="Q13063" i="2"/>
  <c r="Q13064" i="2"/>
  <c r="Q13065" i="2"/>
  <c r="Q13066" i="2"/>
  <c r="Q13067" i="2"/>
  <c r="Q13068" i="2"/>
  <c r="Q13069" i="2"/>
  <c r="Q13070" i="2"/>
  <c r="Q13071" i="2"/>
  <c r="Q13072" i="2"/>
  <c r="Q13073" i="2"/>
  <c r="Q13074" i="2"/>
  <c r="Q13075" i="2"/>
  <c r="Q13076" i="2"/>
  <c r="Q13077" i="2"/>
  <c r="Q13078" i="2"/>
  <c r="Q13079" i="2"/>
  <c r="Q13080" i="2"/>
  <c r="Q13081" i="2"/>
  <c r="Q13082" i="2"/>
  <c r="Q13083" i="2"/>
  <c r="Q13084" i="2"/>
  <c r="Q13085" i="2"/>
  <c r="Q13086" i="2"/>
  <c r="Q13087" i="2"/>
  <c r="Q13088" i="2"/>
  <c r="Q13089" i="2"/>
  <c r="Q13090" i="2"/>
  <c r="Q13091" i="2"/>
  <c r="Q13092" i="2"/>
  <c r="Q13093" i="2"/>
  <c r="Q13094" i="2"/>
  <c r="Q13095" i="2"/>
  <c r="Q13096" i="2"/>
  <c r="Q13097" i="2"/>
  <c r="Q13098" i="2"/>
  <c r="Q13099" i="2"/>
  <c r="Q13100" i="2"/>
  <c r="Q13101" i="2"/>
  <c r="Q13102" i="2"/>
  <c r="Q13103" i="2"/>
  <c r="Q13104" i="2"/>
  <c r="Q13105" i="2"/>
  <c r="Q13106" i="2"/>
  <c r="Q13107" i="2"/>
  <c r="Q13108" i="2"/>
  <c r="Q13109" i="2"/>
  <c r="Q13110" i="2"/>
  <c r="Q13111" i="2"/>
  <c r="Q13112" i="2"/>
  <c r="Q13113" i="2"/>
  <c r="Q13114" i="2"/>
  <c r="Q13115" i="2"/>
  <c r="Q13116" i="2"/>
  <c r="Q13117" i="2"/>
  <c r="Q13118" i="2"/>
  <c r="Q13119" i="2"/>
  <c r="Q13120" i="2"/>
  <c r="Q13121" i="2"/>
  <c r="Q13122" i="2"/>
  <c r="Q13123" i="2"/>
  <c r="Q13124" i="2"/>
  <c r="Q13125" i="2"/>
  <c r="Q13126" i="2"/>
  <c r="Q13127" i="2"/>
  <c r="Q13128" i="2"/>
  <c r="Q13129" i="2"/>
  <c r="Q13130" i="2"/>
  <c r="Q13131" i="2"/>
  <c r="Q13132" i="2"/>
  <c r="Q13133" i="2"/>
  <c r="Q13134" i="2"/>
  <c r="Q13135" i="2"/>
  <c r="Q13136" i="2"/>
  <c r="Q13137" i="2"/>
  <c r="Q13138" i="2"/>
  <c r="Q13139" i="2"/>
  <c r="Q13140" i="2"/>
  <c r="Q13141" i="2"/>
  <c r="Q13142" i="2"/>
  <c r="Q13143" i="2"/>
  <c r="Q13144" i="2"/>
  <c r="Q13145" i="2"/>
  <c r="Q13146" i="2"/>
  <c r="Q13147" i="2"/>
  <c r="Q13148" i="2"/>
  <c r="Q13149" i="2"/>
  <c r="Q13150" i="2"/>
  <c r="Q13151" i="2"/>
  <c r="Q13152" i="2"/>
  <c r="Q13153" i="2"/>
  <c r="Q13154" i="2"/>
  <c r="Q13155" i="2"/>
  <c r="Q13156" i="2"/>
  <c r="Q13157" i="2"/>
  <c r="Q13158" i="2"/>
  <c r="Q13159" i="2"/>
  <c r="Q13160" i="2"/>
  <c r="Q13161" i="2"/>
  <c r="Q13162" i="2"/>
  <c r="Q13163" i="2"/>
  <c r="Q13164" i="2"/>
  <c r="Q13165" i="2"/>
  <c r="Q13166" i="2"/>
  <c r="Q13167" i="2"/>
  <c r="Q13168" i="2"/>
  <c r="Q13169" i="2"/>
  <c r="Q13170" i="2"/>
  <c r="Q13171" i="2"/>
  <c r="Q13172" i="2"/>
  <c r="Q13173" i="2"/>
  <c r="Q13174" i="2"/>
  <c r="Q13175" i="2"/>
  <c r="Q13176" i="2"/>
  <c r="Q13177" i="2"/>
  <c r="Q13178" i="2"/>
  <c r="Q13179" i="2"/>
  <c r="Q13180" i="2"/>
  <c r="Q13181" i="2"/>
  <c r="Q13182" i="2"/>
  <c r="Q13183" i="2"/>
  <c r="Q13184" i="2"/>
  <c r="Q13185" i="2"/>
  <c r="Q13186" i="2"/>
  <c r="Q13187" i="2"/>
  <c r="Q13188" i="2"/>
  <c r="Q13189" i="2"/>
  <c r="Q13190" i="2"/>
  <c r="Q13191" i="2"/>
  <c r="Q13192" i="2"/>
  <c r="Q13193" i="2"/>
  <c r="Q13194" i="2"/>
  <c r="Q13195" i="2"/>
  <c r="Q13196" i="2"/>
  <c r="Q13197" i="2"/>
  <c r="Q13198" i="2"/>
  <c r="Q13199" i="2"/>
  <c r="Q13200" i="2"/>
  <c r="Q13201" i="2"/>
  <c r="Q13202" i="2"/>
  <c r="Q13203" i="2"/>
  <c r="Q13204" i="2"/>
  <c r="Q13205" i="2"/>
  <c r="Q13206" i="2"/>
  <c r="Q13207" i="2"/>
  <c r="Q13208" i="2"/>
  <c r="Q13209" i="2"/>
  <c r="Q13210" i="2"/>
  <c r="Q13211" i="2"/>
  <c r="Q13212" i="2"/>
  <c r="Q13213" i="2"/>
  <c r="Q13214" i="2"/>
  <c r="Q13215" i="2"/>
  <c r="Q13216" i="2"/>
  <c r="Q13217" i="2"/>
  <c r="Q13218" i="2"/>
  <c r="Q13219" i="2"/>
  <c r="Q13220" i="2"/>
  <c r="Q13221" i="2"/>
  <c r="Q13222" i="2"/>
  <c r="Q13223" i="2"/>
  <c r="Q13224" i="2"/>
  <c r="Q13225" i="2"/>
  <c r="Q13226" i="2"/>
  <c r="Q13227" i="2"/>
  <c r="Q13228" i="2"/>
  <c r="Q13229" i="2"/>
  <c r="Q13230" i="2"/>
  <c r="Q13231" i="2"/>
  <c r="Q13232" i="2"/>
  <c r="Q13233" i="2"/>
  <c r="Q13234" i="2"/>
  <c r="Q13235" i="2"/>
  <c r="Q13236" i="2"/>
  <c r="Q13237" i="2"/>
  <c r="Q13238" i="2"/>
  <c r="Q13239" i="2"/>
  <c r="Q13240" i="2"/>
  <c r="Q13241" i="2"/>
  <c r="Q13242" i="2"/>
  <c r="Q13243" i="2"/>
  <c r="Q13244" i="2"/>
  <c r="Q13245" i="2"/>
  <c r="Q13246" i="2"/>
  <c r="Q13247" i="2"/>
  <c r="Q13248" i="2"/>
  <c r="Q13249" i="2"/>
  <c r="Q13250" i="2"/>
  <c r="Q13251" i="2"/>
  <c r="Q13252" i="2"/>
  <c r="Q13253" i="2"/>
  <c r="Q13254" i="2"/>
  <c r="Q13255" i="2"/>
  <c r="Q13256" i="2"/>
  <c r="Q13257" i="2"/>
  <c r="Q13258" i="2"/>
  <c r="Q13259" i="2"/>
  <c r="Q13260" i="2"/>
  <c r="Q13261" i="2"/>
  <c r="Q13262" i="2"/>
  <c r="Q13263" i="2"/>
  <c r="Q13264" i="2"/>
  <c r="Q13265" i="2"/>
  <c r="Q13266" i="2"/>
  <c r="Q13267" i="2"/>
  <c r="Q13268" i="2"/>
  <c r="Q13269" i="2"/>
  <c r="Q13270" i="2"/>
  <c r="Q13271" i="2"/>
  <c r="Q13272" i="2"/>
  <c r="Q13273" i="2"/>
  <c r="Q13274" i="2"/>
  <c r="Q13275" i="2"/>
  <c r="Q13276" i="2"/>
  <c r="Q13277" i="2"/>
  <c r="Q13278" i="2"/>
  <c r="Q13279" i="2"/>
  <c r="Q13280" i="2"/>
  <c r="Q13281" i="2"/>
  <c r="Q13282" i="2"/>
  <c r="Q13283" i="2"/>
  <c r="Q13284" i="2"/>
  <c r="Q13285" i="2"/>
  <c r="Q13286" i="2"/>
  <c r="Q13287" i="2"/>
  <c r="Q13288" i="2"/>
  <c r="Q13289" i="2"/>
  <c r="Q13290" i="2"/>
  <c r="Q13291" i="2"/>
  <c r="Q13292" i="2"/>
  <c r="Q13293" i="2"/>
  <c r="Q13294" i="2"/>
  <c r="Q13295" i="2"/>
  <c r="Q13296" i="2"/>
  <c r="Q13297" i="2"/>
  <c r="Q13298" i="2"/>
  <c r="Q13299" i="2"/>
  <c r="Q13300" i="2"/>
  <c r="Q13301" i="2"/>
  <c r="Q13302" i="2"/>
  <c r="Q13303" i="2"/>
  <c r="Q13304" i="2"/>
  <c r="Q13305" i="2"/>
  <c r="Q13306" i="2"/>
  <c r="Q13307" i="2"/>
  <c r="Q13308" i="2"/>
  <c r="Q13309" i="2"/>
  <c r="Q13310" i="2"/>
  <c r="Q13311" i="2"/>
  <c r="Q13312" i="2"/>
  <c r="Q13313" i="2"/>
  <c r="Q13314" i="2"/>
  <c r="Q13315" i="2"/>
  <c r="Q13316" i="2"/>
  <c r="Q13317" i="2"/>
  <c r="Q13318" i="2"/>
  <c r="Q13319" i="2"/>
  <c r="Q13320" i="2"/>
  <c r="Q13321" i="2"/>
  <c r="Q13322" i="2"/>
  <c r="Q13323" i="2"/>
  <c r="Q13324" i="2"/>
  <c r="Q13325" i="2"/>
  <c r="Q13326" i="2"/>
  <c r="Q13327" i="2"/>
  <c r="Q13328" i="2"/>
  <c r="Q13329" i="2"/>
  <c r="Q13330" i="2"/>
  <c r="Q13331" i="2"/>
  <c r="Q13332" i="2"/>
  <c r="Q13333" i="2"/>
  <c r="Q13334" i="2"/>
  <c r="Q13335" i="2"/>
  <c r="Q13336" i="2"/>
  <c r="Q13337" i="2"/>
  <c r="Q13338" i="2"/>
  <c r="Q13339" i="2"/>
  <c r="Q13340" i="2"/>
  <c r="Q13341" i="2"/>
  <c r="Q13342" i="2"/>
  <c r="Q13343" i="2"/>
  <c r="Q13344" i="2"/>
  <c r="Q13345" i="2"/>
  <c r="Q13346" i="2"/>
  <c r="Q13347" i="2"/>
  <c r="Q13348" i="2"/>
  <c r="Q13349" i="2"/>
  <c r="Q13350" i="2"/>
  <c r="Q13351" i="2"/>
  <c r="Q13352" i="2"/>
  <c r="Q13353" i="2"/>
  <c r="Q13354" i="2"/>
  <c r="Q13355" i="2"/>
  <c r="Q13356" i="2"/>
  <c r="Q13357" i="2"/>
  <c r="Q13358" i="2"/>
  <c r="Q13359" i="2"/>
  <c r="Q13360" i="2"/>
  <c r="Q13361" i="2"/>
  <c r="Q13362" i="2"/>
  <c r="Q13363" i="2"/>
  <c r="Q13364" i="2"/>
  <c r="Q13365" i="2"/>
  <c r="Q13366" i="2"/>
  <c r="Q13367" i="2"/>
  <c r="Q13368" i="2"/>
  <c r="Q13369" i="2"/>
  <c r="Q13370" i="2"/>
  <c r="Q13371" i="2"/>
  <c r="Q13372" i="2"/>
  <c r="Q13373" i="2"/>
  <c r="Q13374" i="2"/>
  <c r="Q13375" i="2"/>
  <c r="Q13376" i="2"/>
  <c r="Q13377" i="2"/>
  <c r="Q13378" i="2"/>
  <c r="Q13379" i="2"/>
  <c r="Q13380" i="2"/>
  <c r="Q13381" i="2"/>
  <c r="Q13382" i="2"/>
  <c r="Q13383" i="2"/>
  <c r="Q13384" i="2"/>
  <c r="Q13385" i="2"/>
  <c r="Q13386" i="2"/>
  <c r="Q13387" i="2"/>
  <c r="Q13388" i="2"/>
  <c r="Q13389" i="2"/>
  <c r="Q13390" i="2"/>
  <c r="Q13391" i="2"/>
  <c r="Q13392" i="2"/>
  <c r="Q13393" i="2"/>
  <c r="Q13394" i="2"/>
  <c r="Q13395" i="2"/>
  <c r="Q13396" i="2"/>
  <c r="Q13397" i="2"/>
  <c r="Q13398" i="2"/>
  <c r="Q13399" i="2"/>
  <c r="Q13400" i="2"/>
  <c r="Q13401" i="2"/>
  <c r="Q13402" i="2"/>
  <c r="Q13403" i="2"/>
  <c r="Q13404" i="2"/>
  <c r="Q13405" i="2"/>
  <c r="Q13406" i="2"/>
  <c r="Q13407" i="2"/>
  <c r="Q13408" i="2"/>
  <c r="Q13409" i="2"/>
  <c r="Q13410" i="2"/>
  <c r="Q13411" i="2"/>
  <c r="Q13412" i="2"/>
  <c r="Q13413" i="2"/>
  <c r="Q13414" i="2"/>
  <c r="Q13415" i="2"/>
  <c r="Q13416" i="2"/>
  <c r="Q13417" i="2"/>
  <c r="Q13418" i="2"/>
  <c r="Q13419" i="2"/>
  <c r="Q13420" i="2"/>
  <c r="Q13421" i="2"/>
  <c r="Q13422" i="2"/>
  <c r="Q13423" i="2"/>
  <c r="Q13424" i="2"/>
  <c r="Q13425" i="2"/>
  <c r="Q13426" i="2"/>
  <c r="Q13427" i="2"/>
  <c r="Q13428" i="2"/>
  <c r="Q13429" i="2"/>
  <c r="Q13430" i="2"/>
  <c r="Q13431" i="2"/>
  <c r="Q13432" i="2"/>
  <c r="Q13433" i="2"/>
  <c r="Q13434" i="2"/>
  <c r="Q13435" i="2"/>
  <c r="Q13436" i="2"/>
  <c r="Q13437" i="2"/>
  <c r="Q13438" i="2"/>
  <c r="Q13439" i="2"/>
  <c r="Q13440" i="2"/>
  <c r="Q13441" i="2"/>
  <c r="Q13442" i="2"/>
  <c r="Q13443" i="2"/>
  <c r="Q13444" i="2"/>
  <c r="Q13445" i="2"/>
  <c r="Q13446" i="2"/>
  <c r="Q13447" i="2"/>
  <c r="Q13448" i="2"/>
  <c r="Q13449" i="2"/>
  <c r="Q13450" i="2"/>
  <c r="Q13451" i="2"/>
  <c r="Q13452" i="2"/>
  <c r="Q13453" i="2"/>
  <c r="Q13454" i="2"/>
  <c r="Q13455" i="2"/>
  <c r="Q13456" i="2"/>
  <c r="Q13457" i="2"/>
  <c r="Q13458" i="2"/>
  <c r="Q13459" i="2"/>
  <c r="Q13460" i="2"/>
  <c r="Q13461" i="2"/>
  <c r="Q13462" i="2"/>
  <c r="Q13463" i="2"/>
  <c r="Q13464" i="2"/>
  <c r="Q13465" i="2"/>
  <c r="Q13466" i="2"/>
  <c r="Q13467" i="2"/>
  <c r="Q13468" i="2"/>
  <c r="Q13469" i="2"/>
  <c r="Q13470" i="2"/>
  <c r="Q13471" i="2"/>
  <c r="Q13472" i="2"/>
  <c r="Q13473" i="2"/>
  <c r="Q13474" i="2"/>
  <c r="Q13475" i="2"/>
  <c r="Q13476" i="2"/>
  <c r="Q13477" i="2"/>
  <c r="Q13478" i="2"/>
  <c r="Q13479" i="2"/>
  <c r="Q13480" i="2"/>
  <c r="Q13481" i="2"/>
  <c r="Q13482" i="2"/>
  <c r="Q13483" i="2"/>
  <c r="Q13484" i="2"/>
  <c r="Q13485" i="2"/>
  <c r="Q13486" i="2"/>
  <c r="Q13487" i="2"/>
  <c r="Q13488" i="2"/>
  <c r="Q13489" i="2"/>
  <c r="Q13490" i="2"/>
  <c r="Q13491" i="2"/>
  <c r="Q13492" i="2"/>
  <c r="Q13493" i="2"/>
  <c r="Q13494" i="2"/>
  <c r="Q13495" i="2"/>
  <c r="Q13496" i="2"/>
  <c r="Q13497" i="2"/>
  <c r="Q13498" i="2"/>
  <c r="Q13499" i="2"/>
  <c r="Q13500" i="2"/>
  <c r="Q13501" i="2"/>
  <c r="Q13502" i="2"/>
  <c r="Q13503" i="2"/>
  <c r="Q13504" i="2"/>
  <c r="Q13505" i="2"/>
  <c r="Q13506" i="2"/>
  <c r="Q13507" i="2"/>
  <c r="Q13508" i="2"/>
  <c r="Q13509" i="2"/>
  <c r="Q13510" i="2"/>
  <c r="Q13511" i="2"/>
  <c r="Q13512" i="2"/>
  <c r="Q13513" i="2"/>
  <c r="Q13514" i="2"/>
  <c r="Q13515" i="2"/>
  <c r="Q13516" i="2"/>
  <c r="Q13517" i="2"/>
  <c r="Q13518" i="2"/>
  <c r="Q13519" i="2"/>
  <c r="Q13520" i="2"/>
  <c r="Q13521" i="2"/>
  <c r="Q13522" i="2"/>
  <c r="Q13523" i="2"/>
  <c r="Q13524" i="2"/>
  <c r="Q13525" i="2"/>
  <c r="Q13526" i="2"/>
  <c r="Q13527" i="2"/>
  <c r="Q13528" i="2"/>
  <c r="Q13529" i="2"/>
  <c r="Q13530" i="2"/>
  <c r="Q13531" i="2"/>
  <c r="Q13532" i="2"/>
  <c r="Q13533" i="2"/>
  <c r="Q13534" i="2"/>
  <c r="Q13535" i="2"/>
  <c r="Q13536" i="2"/>
  <c r="Q13537" i="2"/>
  <c r="Q13538" i="2"/>
  <c r="Q13539" i="2"/>
  <c r="Q13540" i="2"/>
  <c r="Q13541" i="2"/>
  <c r="Q13542" i="2"/>
  <c r="Q13543" i="2"/>
  <c r="Q13544" i="2"/>
  <c r="Q13545" i="2"/>
  <c r="Q13546" i="2"/>
  <c r="Q13547" i="2"/>
  <c r="Q13548" i="2"/>
  <c r="Q13549" i="2"/>
  <c r="Q13550" i="2"/>
  <c r="Q13551" i="2"/>
  <c r="Q13552" i="2"/>
  <c r="Q13553" i="2"/>
  <c r="Q13554" i="2"/>
  <c r="Q13555" i="2"/>
  <c r="Q13556" i="2"/>
  <c r="Q13557" i="2"/>
  <c r="Q13558" i="2"/>
  <c r="Q13559" i="2"/>
  <c r="Q13560" i="2"/>
  <c r="Q13561" i="2"/>
  <c r="Q13562" i="2"/>
  <c r="Q13563" i="2"/>
  <c r="Q13564" i="2"/>
  <c r="Q13565" i="2"/>
  <c r="Q13566" i="2"/>
  <c r="Q13567" i="2"/>
  <c r="Q13568" i="2"/>
  <c r="Q13569" i="2"/>
  <c r="Q13570" i="2"/>
  <c r="Q13571" i="2"/>
  <c r="Q13572" i="2"/>
  <c r="Q13573" i="2"/>
  <c r="Q13574" i="2"/>
  <c r="Q13575" i="2"/>
  <c r="Q13576" i="2"/>
  <c r="Q13577" i="2"/>
  <c r="Q13578" i="2"/>
  <c r="Q13579" i="2"/>
  <c r="Q13580" i="2"/>
  <c r="Q13581" i="2"/>
  <c r="Q13582" i="2"/>
  <c r="Q13583" i="2"/>
  <c r="Q13584" i="2"/>
  <c r="Q13585" i="2"/>
  <c r="Q13586" i="2"/>
  <c r="Q13587" i="2"/>
  <c r="Q13588" i="2"/>
  <c r="Q13589" i="2"/>
  <c r="Q13590" i="2"/>
  <c r="Q13591" i="2"/>
  <c r="Q13592" i="2"/>
  <c r="Q13593" i="2"/>
  <c r="Q13594" i="2"/>
  <c r="Q13595" i="2"/>
  <c r="Q13596" i="2"/>
  <c r="Q13597" i="2"/>
  <c r="Q13598" i="2"/>
  <c r="Q13599" i="2"/>
  <c r="Q13600" i="2"/>
  <c r="Q13601" i="2"/>
  <c r="Q13602" i="2"/>
  <c r="Q13603" i="2"/>
  <c r="Q13604" i="2"/>
  <c r="Q13605" i="2"/>
  <c r="Q13606" i="2"/>
  <c r="Q13607" i="2"/>
  <c r="Q13608" i="2"/>
  <c r="Q13609" i="2"/>
  <c r="Q13610" i="2"/>
  <c r="Q13611" i="2"/>
  <c r="Q13612" i="2"/>
  <c r="Q13613" i="2"/>
  <c r="Q13614" i="2"/>
  <c r="Q13615" i="2"/>
  <c r="Q13616" i="2"/>
  <c r="Q13617" i="2"/>
  <c r="Q13618" i="2"/>
  <c r="Q13619" i="2"/>
  <c r="Q13620" i="2"/>
  <c r="Q13621" i="2"/>
  <c r="Q13622" i="2"/>
  <c r="Q13623" i="2"/>
  <c r="Q13624" i="2"/>
  <c r="Q13625" i="2"/>
  <c r="Q13626" i="2"/>
  <c r="Q13627" i="2"/>
  <c r="Q13628" i="2"/>
  <c r="Q13629" i="2"/>
  <c r="Q13630" i="2"/>
  <c r="Q13631" i="2"/>
  <c r="Q13632" i="2"/>
  <c r="Q13633" i="2"/>
  <c r="Q13634" i="2"/>
  <c r="Q13635" i="2"/>
  <c r="Q13636" i="2"/>
  <c r="Q13637" i="2"/>
  <c r="Q13638" i="2"/>
  <c r="Q13639" i="2"/>
  <c r="Q13640" i="2"/>
  <c r="Q13641" i="2"/>
  <c r="Q13642" i="2"/>
  <c r="Q13643" i="2"/>
  <c r="Q13644" i="2"/>
  <c r="Q13645" i="2"/>
  <c r="Q13646" i="2"/>
  <c r="Q13647" i="2"/>
  <c r="Q13648" i="2"/>
  <c r="Q13649" i="2"/>
  <c r="Q13650" i="2"/>
  <c r="Q13651" i="2"/>
  <c r="Q13652" i="2"/>
  <c r="Q13653" i="2"/>
  <c r="Q13654" i="2"/>
  <c r="Q13655" i="2"/>
  <c r="Q13656" i="2"/>
  <c r="Q13657" i="2"/>
  <c r="Q13658" i="2"/>
  <c r="Q13659" i="2"/>
  <c r="Q13660" i="2"/>
  <c r="Q13661" i="2"/>
  <c r="Q13662" i="2"/>
  <c r="Q13663" i="2"/>
  <c r="Q13664" i="2"/>
  <c r="Q13665" i="2"/>
  <c r="Q13666" i="2"/>
  <c r="Q13667" i="2"/>
  <c r="Q13668" i="2"/>
  <c r="Q13669" i="2"/>
  <c r="Q13670" i="2"/>
  <c r="Q13671" i="2"/>
  <c r="Q13672" i="2"/>
  <c r="Q13673" i="2"/>
  <c r="Q13674" i="2"/>
  <c r="Q13675" i="2"/>
  <c r="Q13676" i="2"/>
  <c r="Q13677" i="2"/>
  <c r="Q13678" i="2"/>
  <c r="Q13679" i="2"/>
  <c r="Q13680" i="2"/>
  <c r="Q13681" i="2"/>
  <c r="Q13682" i="2"/>
  <c r="Q13683" i="2"/>
  <c r="Q13684" i="2"/>
  <c r="Q13685" i="2"/>
  <c r="Q13686" i="2"/>
  <c r="Q13687" i="2"/>
  <c r="Q13688" i="2"/>
  <c r="Q13689" i="2"/>
  <c r="Q13690" i="2"/>
  <c r="Q13691" i="2"/>
  <c r="Q13692" i="2"/>
  <c r="Q13693" i="2"/>
  <c r="Q13694" i="2"/>
  <c r="Q13695" i="2"/>
  <c r="Q13696" i="2"/>
  <c r="Q13697" i="2"/>
  <c r="Q13698" i="2"/>
  <c r="Q13699" i="2"/>
  <c r="Q13700" i="2"/>
  <c r="Q13701" i="2"/>
  <c r="Q13702" i="2"/>
  <c r="Q13703" i="2"/>
  <c r="Q13704" i="2"/>
  <c r="Q13705" i="2"/>
  <c r="Q13706" i="2"/>
  <c r="Q13707" i="2"/>
  <c r="Q13708" i="2"/>
  <c r="Q13709" i="2"/>
  <c r="Q13710" i="2"/>
  <c r="Q13711" i="2"/>
  <c r="Q13712" i="2"/>
  <c r="Q13713" i="2"/>
  <c r="Q13714" i="2"/>
  <c r="Q13715" i="2"/>
  <c r="Q13716" i="2"/>
  <c r="Q13717" i="2"/>
  <c r="Q13718" i="2"/>
  <c r="Q13719" i="2"/>
  <c r="Q13720" i="2"/>
  <c r="Q13721" i="2"/>
  <c r="Q13722" i="2"/>
  <c r="Q13723" i="2"/>
  <c r="Q13724" i="2"/>
  <c r="Q13725" i="2"/>
  <c r="Q13726" i="2"/>
  <c r="Q13727" i="2"/>
  <c r="Q13728" i="2"/>
  <c r="Q13729" i="2"/>
  <c r="Q13730" i="2"/>
  <c r="Q13731" i="2"/>
  <c r="Q13732" i="2"/>
  <c r="Q13733" i="2"/>
  <c r="Q13734" i="2"/>
  <c r="Q13735" i="2"/>
  <c r="Q13736" i="2"/>
  <c r="Q13737" i="2"/>
  <c r="Q13738" i="2"/>
  <c r="Q13739" i="2"/>
  <c r="Q13740" i="2"/>
  <c r="Q13741" i="2"/>
  <c r="Q13742" i="2"/>
  <c r="Q13743" i="2"/>
  <c r="Q13744" i="2"/>
  <c r="Q13745" i="2"/>
  <c r="Q13746" i="2"/>
  <c r="Q13747" i="2"/>
  <c r="Q13748" i="2"/>
  <c r="Q13749" i="2"/>
  <c r="Q13750" i="2"/>
  <c r="Q13751" i="2"/>
  <c r="Q13752" i="2"/>
  <c r="Q13753" i="2"/>
  <c r="Q13754" i="2"/>
  <c r="Q13755" i="2"/>
  <c r="Q13756" i="2"/>
  <c r="Q13757" i="2"/>
  <c r="Q13758" i="2"/>
  <c r="Q13759" i="2"/>
  <c r="Q13760" i="2"/>
  <c r="Q13761" i="2"/>
  <c r="Q13762" i="2"/>
  <c r="Q13763" i="2"/>
  <c r="Q13764" i="2"/>
  <c r="Q13765" i="2"/>
  <c r="Q13766" i="2"/>
  <c r="Q13767" i="2"/>
  <c r="Q13768" i="2"/>
  <c r="Q13769" i="2"/>
  <c r="Q13770" i="2"/>
  <c r="Q13771" i="2"/>
  <c r="Q13772" i="2"/>
  <c r="Q13773" i="2"/>
  <c r="Q13774" i="2"/>
  <c r="Q13775" i="2"/>
  <c r="Q13776" i="2"/>
  <c r="Q13777" i="2"/>
  <c r="Q13778" i="2"/>
  <c r="Q13779" i="2"/>
  <c r="Q13780" i="2"/>
  <c r="Q13781" i="2"/>
  <c r="Q13782" i="2"/>
  <c r="Q13783" i="2"/>
  <c r="Q13784" i="2"/>
  <c r="Q13785" i="2"/>
  <c r="Q13786" i="2"/>
  <c r="Q13787" i="2"/>
  <c r="Q13788" i="2"/>
  <c r="Q13789" i="2"/>
  <c r="Q13790" i="2"/>
  <c r="Q13791" i="2"/>
  <c r="Q13792" i="2"/>
  <c r="Q13793" i="2"/>
  <c r="Q13794" i="2"/>
  <c r="Q13795" i="2"/>
  <c r="Q13796" i="2"/>
  <c r="Q13797" i="2"/>
  <c r="Q13798" i="2"/>
  <c r="Q13799" i="2"/>
  <c r="Q13800" i="2"/>
  <c r="Q13801" i="2"/>
  <c r="Q13802" i="2"/>
  <c r="Q13803" i="2"/>
  <c r="Q13804" i="2"/>
  <c r="Q13805" i="2"/>
  <c r="Q13806" i="2"/>
  <c r="Q13807" i="2"/>
  <c r="Q13808" i="2"/>
  <c r="Q13809" i="2"/>
  <c r="Q13810" i="2"/>
  <c r="Q13811" i="2"/>
  <c r="Q13812" i="2"/>
  <c r="Q13813" i="2"/>
  <c r="Q13814" i="2"/>
  <c r="Q13815" i="2"/>
  <c r="Q13816" i="2"/>
  <c r="Q13817" i="2"/>
  <c r="Q13818" i="2"/>
  <c r="Q13819" i="2"/>
  <c r="Q13820" i="2"/>
  <c r="Q13821" i="2"/>
  <c r="Q13822" i="2"/>
  <c r="Q13823" i="2"/>
  <c r="Q13824" i="2"/>
  <c r="Q13825" i="2"/>
  <c r="Q13826" i="2"/>
  <c r="Q13827" i="2"/>
  <c r="Q13828" i="2"/>
  <c r="Q13829" i="2"/>
  <c r="Q13830" i="2"/>
  <c r="Q13831" i="2"/>
  <c r="Q13832" i="2"/>
  <c r="Q13833" i="2"/>
  <c r="Q13834" i="2"/>
  <c r="Q13835" i="2"/>
  <c r="Q13836" i="2"/>
  <c r="Q13837" i="2"/>
  <c r="Q13838" i="2"/>
  <c r="Q13839" i="2"/>
  <c r="Q13840" i="2"/>
  <c r="Q13841" i="2"/>
  <c r="Q13842" i="2"/>
  <c r="Q13843" i="2"/>
  <c r="Q13844" i="2"/>
  <c r="Q13845" i="2"/>
  <c r="Q13846" i="2"/>
  <c r="Q13847" i="2"/>
  <c r="Q13848" i="2"/>
  <c r="Q13849" i="2"/>
  <c r="Q13850" i="2"/>
  <c r="Q13851" i="2"/>
  <c r="Q13852" i="2"/>
  <c r="Q13853" i="2"/>
  <c r="Q13854" i="2"/>
  <c r="Q13855" i="2"/>
  <c r="Q13856" i="2"/>
  <c r="Q13857" i="2"/>
  <c r="Q13858" i="2"/>
  <c r="Q13859" i="2"/>
  <c r="Q13860" i="2"/>
  <c r="Q13861" i="2"/>
  <c r="Q13862" i="2"/>
  <c r="Q13863" i="2"/>
  <c r="Q13864" i="2"/>
  <c r="Q13865" i="2"/>
  <c r="Q13866" i="2"/>
  <c r="Q13867" i="2"/>
  <c r="Q13868" i="2"/>
  <c r="Q13869" i="2"/>
  <c r="Q13870" i="2"/>
  <c r="Q13871" i="2"/>
  <c r="Q13872" i="2"/>
  <c r="Q13873" i="2"/>
  <c r="Q13874" i="2"/>
  <c r="Q13875" i="2"/>
  <c r="Q13876" i="2"/>
  <c r="Q13877" i="2"/>
  <c r="Q13878" i="2"/>
  <c r="Q13879" i="2"/>
  <c r="Q13880" i="2"/>
  <c r="Q13881" i="2"/>
  <c r="Q13882" i="2"/>
  <c r="Q13883" i="2"/>
  <c r="Q13884" i="2"/>
  <c r="Q13885" i="2"/>
  <c r="Q13886" i="2"/>
  <c r="Q13887" i="2"/>
  <c r="Q13888" i="2"/>
  <c r="Q13889" i="2"/>
  <c r="Q13890" i="2"/>
  <c r="Q13891" i="2"/>
  <c r="Q13892" i="2"/>
  <c r="Q13893" i="2"/>
  <c r="Q13894" i="2"/>
  <c r="Q13895" i="2"/>
  <c r="Q13896" i="2"/>
  <c r="Q13897" i="2"/>
  <c r="Q13898" i="2"/>
  <c r="Q13899" i="2"/>
  <c r="Q13900" i="2"/>
  <c r="Q13901" i="2"/>
  <c r="Q13902" i="2"/>
  <c r="Q13903" i="2"/>
  <c r="Q13904" i="2"/>
  <c r="Q13905" i="2"/>
  <c r="Q13906" i="2"/>
  <c r="Q13907" i="2"/>
  <c r="Q13908" i="2"/>
  <c r="Q13909" i="2"/>
  <c r="Q13910" i="2"/>
  <c r="Q13911" i="2"/>
  <c r="Q13912" i="2"/>
  <c r="Q13913" i="2"/>
  <c r="Q13914" i="2"/>
  <c r="Q13915" i="2"/>
  <c r="Q13916" i="2"/>
  <c r="Q13917" i="2"/>
  <c r="Q13918" i="2"/>
  <c r="Q13919" i="2"/>
  <c r="Q13920" i="2"/>
  <c r="Q13921" i="2"/>
  <c r="Q13922" i="2"/>
  <c r="Q13923" i="2"/>
  <c r="Q13924" i="2"/>
  <c r="Q13925" i="2"/>
  <c r="Q13926" i="2"/>
  <c r="Q13927" i="2"/>
  <c r="Q13928" i="2"/>
  <c r="Q13929" i="2"/>
  <c r="Q13930" i="2"/>
  <c r="Q13931" i="2"/>
  <c r="Q13932" i="2"/>
  <c r="Q13933" i="2"/>
  <c r="Q13934" i="2"/>
  <c r="Q13935" i="2"/>
  <c r="Q13936" i="2"/>
  <c r="Q13937" i="2"/>
  <c r="Q13938" i="2"/>
  <c r="Q13939" i="2"/>
  <c r="Q13940" i="2"/>
  <c r="Q13941" i="2"/>
  <c r="Q13942" i="2"/>
  <c r="Q13943" i="2"/>
  <c r="Q13944" i="2"/>
  <c r="Q13945" i="2"/>
  <c r="Q13946" i="2"/>
  <c r="Q13947" i="2"/>
  <c r="Q13948" i="2"/>
  <c r="Q13949" i="2"/>
  <c r="Q13950" i="2"/>
  <c r="Q13951" i="2"/>
  <c r="Q13952" i="2"/>
  <c r="Q13953" i="2"/>
  <c r="Q13954" i="2"/>
  <c r="Q13955" i="2"/>
  <c r="Q13956" i="2"/>
  <c r="Q13957" i="2"/>
  <c r="Q13958" i="2"/>
  <c r="Q13959" i="2"/>
  <c r="Q13960" i="2"/>
  <c r="Q13961" i="2"/>
  <c r="Q13962" i="2"/>
  <c r="Q13963" i="2"/>
  <c r="Q13964" i="2"/>
  <c r="Q13965" i="2"/>
  <c r="Q13966" i="2"/>
  <c r="Q13967" i="2"/>
  <c r="Q13968" i="2"/>
  <c r="Q13969" i="2"/>
  <c r="Q13970" i="2"/>
  <c r="Q13971" i="2"/>
  <c r="Q13972" i="2"/>
  <c r="Q13973" i="2"/>
  <c r="Q13974" i="2"/>
  <c r="Q13975" i="2"/>
  <c r="Q13976" i="2"/>
  <c r="Q13977" i="2"/>
  <c r="Q13978" i="2"/>
  <c r="Q13979" i="2"/>
  <c r="Q13980" i="2"/>
  <c r="Q13981" i="2"/>
  <c r="Q13982" i="2"/>
  <c r="Q13983" i="2"/>
  <c r="Q13984" i="2"/>
  <c r="Q13985" i="2"/>
  <c r="Q13986" i="2"/>
  <c r="Q13987" i="2"/>
  <c r="Q13988" i="2"/>
  <c r="Q13989" i="2"/>
  <c r="Q13990" i="2"/>
  <c r="Q13991" i="2"/>
  <c r="Q13992" i="2"/>
  <c r="Q13993" i="2"/>
  <c r="Q13994" i="2"/>
  <c r="Q13995" i="2"/>
  <c r="Q13996" i="2"/>
  <c r="Q13997" i="2"/>
  <c r="Q13998" i="2"/>
  <c r="Q13999" i="2"/>
  <c r="Q14000" i="2"/>
  <c r="Q14001" i="2"/>
  <c r="Q14002" i="2"/>
  <c r="Q14003" i="2"/>
  <c r="Q14004" i="2"/>
  <c r="Q14005" i="2"/>
  <c r="Q14006" i="2"/>
  <c r="Q14007" i="2"/>
  <c r="Q14008" i="2"/>
  <c r="Q14009" i="2"/>
  <c r="Q14010" i="2"/>
  <c r="Q14011" i="2"/>
  <c r="Q14012" i="2"/>
  <c r="Q14013" i="2"/>
  <c r="Q14014" i="2"/>
  <c r="Q14015" i="2"/>
  <c r="Q14016" i="2"/>
  <c r="Q14017" i="2"/>
  <c r="Q14018" i="2"/>
  <c r="Q14019" i="2"/>
  <c r="Q14020" i="2"/>
  <c r="Q14021" i="2"/>
  <c r="Q14022" i="2"/>
  <c r="Q14023" i="2"/>
  <c r="Q14024" i="2"/>
  <c r="Q14025" i="2"/>
  <c r="Q14026" i="2"/>
  <c r="Q14027" i="2"/>
  <c r="Q14028" i="2"/>
  <c r="Q14029" i="2"/>
  <c r="Q14030" i="2"/>
  <c r="Q14031" i="2"/>
  <c r="Q14032" i="2"/>
  <c r="Q14033" i="2"/>
  <c r="Q14034" i="2"/>
  <c r="Q14035" i="2"/>
  <c r="Q14036" i="2"/>
  <c r="Q14037" i="2"/>
  <c r="Q14038" i="2"/>
  <c r="Q14039" i="2"/>
  <c r="Q14040" i="2"/>
  <c r="Q14041" i="2"/>
  <c r="Q14042" i="2"/>
  <c r="Q14043" i="2"/>
  <c r="Q14044" i="2"/>
  <c r="Q14045" i="2"/>
  <c r="Q14046" i="2"/>
  <c r="Q14047" i="2"/>
  <c r="Q14048" i="2"/>
  <c r="Q14049" i="2"/>
  <c r="Q14050" i="2"/>
  <c r="Q14051" i="2"/>
  <c r="Q14052" i="2"/>
  <c r="Q14053" i="2"/>
  <c r="Q14054" i="2"/>
  <c r="Q14055" i="2"/>
  <c r="Q14056" i="2"/>
  <c r="Q14057" i="2"/>
  <c r="Q14058" i="2"/>
  <c r="Q14059" i="2"/>
  <c r="Q14060" i="2"/>
  <c r="Q14061" i="2"/>
  <c r="Q14062" i="2"/>
  <c r="Q14063" i="2"/>
  <c r="Q14064" i="2"/>
  <c r="Q14065" i="2"/>
  <c r="Q14066" i="2"/>
  <c r="Q14067" i="2"/>
  <c r="Q14068" i="2"/>
  <c r="Q14069" i="2"/>
  <c r="Q14070" i="2"/>
  <c r="Q14071" i="2"/>
  <c r="Q14072" i="2"/>
  <c r="Q14073" i="2"/>
  <c r="Q14074" i="2"/>
  <c r="Q14075" i="2"/>
  <c r="Q14076" i="2"/>
  <c r="Q14077" i="2"/>
  <c r="Q14078" i="2"/>
  <c r="Q14079" i="2"/>
  <c r="Q14080" i="2"/>
  <c r="Q14081" i="2"/>
  <c r="Q14082" i="2"/>
  <c r="Q14083" i="2"/>
  <c r="Q14084" i="2"/>
  <c r="Q14085" i="2"/>
  <c r="Q14086" i="2"/>
  <c r="Q14087" i="2"/>
  <c r="Q14088" i="2"/>
  <c r="Q14089" i="2"/>
  <c r="Q14090" i="2"/>
  <c r="Q14091" i="2"/>
  <c r="Q14092" i="2"/>
  <c r="Q14093" i="2"/>
  <c r="Q14094" i="2"/>
  <c r="Q14095" i="2"/>
  <c r="Q14096" i="2"/>
  <c r="Q14097" i="2"/>
  <c r="Q14098" i="2"/>
  <c r="Q14099" i="2"/>
  <c r="Q14100" i="2"/>
  <c r="Q14101" i="2"/>
  <c r="Q14102" i="2"/>
  <c r="Q14103" i="2"/>
  <c r="Q14104" i="2"/>
  <c r="Q14105" i="2"/>
  <c r="Q14106" i="2"/>
  <c r="Q14107" i="2"/>
  <c r="Q14108" i="2"/>
  <c r="Q14109" i="2"/>
  <c r="Q14110" i="2"/>
  <c r="Q14111" i="2"/>
  <c r="Q14112" i="2"/>
  <c r="Q14113" i="2"/>
  <c r="Q14114" i="2"/>
  <c r="Q14115" i="2"/>
  <c r="Q14116" i="2"/>
  <c r="Q14117" i="2"/>
  <c r="Q14118" i="2"/>
  <c r="Q14119" i="2"/>
  <c r="Q14120" i="2"/>
  <c r="Q14121" i="2"/>
  <c r="Q14122" i="2"/>
  <c r="Q14123" i="2"/>
  <c r="Q14124" i="2"/>
  <c r="Q14125" i="2"/>
  <c r="Q14126" i="2"/>
  <c r="Q14127" i="2"/>
  <c r="Q14128" i="2"/>
  <c r="Q14129" i="2"/>
  <c r="Q14130" i="2"/>
  <c r="Q14131" i="2"/>
  <c r="Q14132" i="2"/>
  <c r="Q14133" i="2"/>
  <c r="Q14134" i="2"/>
  <c r="Q14135" i="2"/>
  <c r="Q14136" i="2"/>
  <c r="Q14137" i="2"/>
  <c r="Q14138" i="2"/>
  <c r="Q14139" i="2"/>
  <c r="Q14140" i="2"/>
  <c r="Q14141" i="2"/>
  <c r="Q14142" i="2"/>
  <c r="Q14143" i="2"/>
  <c r="Q14144" i="2"/>
  <c r="Q14145" i="2"/>
  <c r="Q14146" i="2"/>
  <c r="Q14147" i="2"/>
  <c r="Q14148" i="2"/>
  <c r="Q14149" i="2"/>
  <c r="Q14150" i="2"/>
  <c r="Q14151" i="2"/>
  <c r="Q14152" i="2"/>
  <c r="Q14153" i="2"/>
  <c r="Q14154" i="2"/>
  <c r="Q14155" i="2"/>
  <c r="Q14156" i="2"/>
  <c r="Q14157" i="2"/>
  <c r="Q14158" i="2"/>
  <c r="Q14159" i="2"/>
  <c r="Q14160" i="2"/>
  <c r="Q14161" i="2"/>
  <c r="Q14162" i="2"/>
  <c r="Q14163" i="2"/>
  <c r="Q14164" i="2"/>
  <c r="Q14165" i="2"/>
  <c r="Q14166" i="2"/>
  <c r="Q14167" i="2"/>
  <c r="Q14168" i="2"/>
  <c r="Q14169" i="2"/>
  <c r="Q14170" i="2"/>
  <c r="Q14171" i="2"/>
  <c r="Q14172" i="2"/>
  <c r="Q14173" i="2"/>
  <c r="Q14174" i="2"/>
  <c r="Q14175" i="2"/>
  <c r="Q14176" i="2"/>
  <c r="Q14177" i="2"/>
  <c r="Q14178" i="2"/>
  <c r="Q14179" i="2"/>
  <c r="Q14180" i="2"/>
  <c r="Q14181" i="2"/>
  <c r="Q14182" i="2"/>
  <c r="Q14183" i="2"/>
  <c r="Q14184" i="2"/>
  <c r="Q14185" i="2"/>
  <c r="Q14186" i="2"/>
  <c r="Q14187" i="2"/>
  <c r="Q14188" i="2"/>
  <c r="Q14189" i="2"/>
  <c r="Q14190" i="2"/>
  <c r="Q14191" i="2"/>
  <c r="Q14192" i="2"/>
  <c r="Q14193" i="2"/>
  <c r="Q14194" i="2"/>
  <c r="Q14195" i="2"/>
  <c r="Q14196" i="2"/>
  <c r="Q14197" i="2"/>
  <c r="Q14198" i="2"/>
  <c r="Q14199" i="2"/>
  <c r="Q14200" i="2"/>
  <c r="Q14201" i="2"/>
  <c r="Q14202" i="2"/>
  <c r="Q14203" i="2"/>
  <c r="Q14204" i="2"/>
  <c r="Q14205" i="2"/>
  <c r="Q14206" i="2"/>
  <c r="Q14207" i="2"/>
  <c r="Q14208" i="2"/>
  <c r="Q14209" i="2"/>
  <c r="Q14210" i="2"/>
  <c r="Q14211" i="2"/>
  <c r="Q14212" i="2"/>
  <c r="Q14213" i="2"/>
  <c r="Q14214" i="2"/>
  <c r="Q14215" i="2"/>
  <c r="Q14216" i="2"/>
  <c r="Q14217" i="2"/>
  <c r="Q14218" i="2"/>
  <c r="Q14219" i="2"/>
  <c r="Q14220" i="2"/>
  <c r="Q14221" i="2"/>
  <c r="Q14222" i="2"/>
  <c r="Q14223" i="2"/>
  <c r="Q14224" i="2"/>
  <c r="Q14225" i="2"/>
  <c r="Q14226" i="2"/>
  <c r="Q14227" i="2"/>
  <c r="Q14228" i="2"/>
  <c r="Q14229" i="2"/>
  <c r="Q14230" i="2"/>
  <c r="Q14231" i="2"/>
  <c r="Q14232" i="2"/>
  <c r="Q14233" i="2"/>
  <c r="Q14234" i="2"/>
  <c r="Q14235" i="2"/>
  <c r="Q14236" i="2"/>
  <c r="Q14237" i="2"/>
  <c r="Q14238" i="2"/>
  <c r="Q14239" i="2"/>
  <c r="Q14240" i="2"/>
  <c r="Q14241" i="2"/>
  <c r="Q14242" i="2"/>
  <c r="Q14243" i="2"/>
  <c r="Q14244" i="2"/>
  <c r="Q14245" i="2"/>
  <c r="Q14246" i="2"/>
  <c r="Q14247" i="2"/>
  <c r="Q14248" i="2"/>
  <c r="Q14249" i="2"/>
  <c r="Q14250" i="2"/>
  <c r="Q14251" i="2"/>
  <c r="Q14252" i="2"/>
  <c r="Q14253" i="2"/>
  <c r="Q14254" i="2"/>
  <c r="Q14255" i="2"/>
  <c r="Q14256" i="2"/>
  <c r="Q14257" i="2"/>
  <c r="Q14258" i="2"/>
  <c r="Q14259" i="2"/>
  <c r="Q14260" i="2"/>
  <c r="Q14261" i="2"/>
  <c r="Q14262" i="2"/>
  <c r="Q14263" i="2"/>
  <c r="Q14264" i="2"/>
  <c r="Q14265" i="2"/>
  <c r="Q14266" i="2"/>
  <c r="Q14267" i="2"/>
  <c r="Q14268" i="2"/>
  <c r="Q14269" i="2"/>
  <c r="Q14270" i="2"/>
  <c r="Q14271" i="2"/>
  <c r="Q14272" i="2"/>
  <c r="Q14273" i="2"/>
  <c r="Q14274" i="2"/>
  <c r="Q14275" i="2"/>
  <c r="Q14276" i="2"/>
  <c r="Q14277" i="2"/>
  <c r="Q14278" i="2"/>
  <c r="Q14279" i="2"/>
  <c r="Q14280" i="2"/>
  <c r="Q14281" i="2"/>
  <c r="Q14282" i="2"/>
  <c r="Q14283" i="2"/>
  <c r="Q14284" i="2"/>
  <c r="Q14285" i="2"/>
  <c r="Q14286" i="2"/>
  <c r="Q14287" i="2"/>
  <c r="Q14288" i="2"/>
  <c r="Q14289" i="2"/>
  <c r="Q14290" i="2"/>
  <c r="Q14291" i="2"/>
  <c r="Q14292" i="2"/>
  <c r="Q14293" i="2"/>
  <c r="Q14294" i="2"/>
  <c r="Q14295" i="2"/>
  <c r="Q14296" i="2"/>
  <c r="Q14297" i="2"/>
  <c r="Q14298" i="2"/>
  <c r="Q14299" i="2"/>
  <c r="Q14300" i="2"/>
  <c r="Q14301" i="2"/>
  <c r="Q14302" i="2"/>
  <c r="Q14303" i="2"/>
  <c r="Q14304" i="2"/>
  <c r="Q14305" i="2"/>
  <c r="Q14306" i="2"/>
  <c r="Q14307" i="2"/>
  <c r="Q14308" i="2"/>
  <c r="Q14309" i="2"/>
  <c r="Q14310" i="2"/>
  <c r="Q14311" i="2"/>
  <c r="Q14312" i="2"/>
  <c r="Q14313" i="2"/>
  <c r="Q14314" i="2"/>
  <c r="Q14315" i="2"/>
  <c r="Q14316" i="2"/>
  <c r="Q14317" i="2"/>
  <c r="Q14318" i="2"/>
  <c r="Q14319" i="2"/>
  <c r="Q14320" i="2"/>
  <c r="Q14321" i="2"/>
  <c r="Q14322" i="2"/>
  <c r="Q14323" i="2"/>
  <c r="Q14324" i="2"/>
  <c r="Q14325" i="2"/>
  <c r="Q14326" i="2"/>
  <c r="Q14327" i="2"/>
  <c r="Q14328" i="2"/>
  <c r="Q14329" i="2"/>
  <c r="Q14330" i="2"/>
  <c r="Q14331" i="2"/>
  <c r="Q14332" i="2"/>
  <c r="Q14333" i="2"/>
  <c r="Q14334" i="2"/>
  <c r="Q14335" i="2"/>
  <c r="Q14336" i="2"/>
  <c r="Q14337" i="2"/>
  <c r="Q14338" i="2"/>
  <c r="Q14339" i="2"/>
  <c r="Q14340" i="2"/>
  <c r="Q14341" i="2"/>
  <c r="Q14342" i="2"/>
  <c r="Q14343" i="2"/>
  <c r="Q14344" i="2"/>
  <c r="Q14345" i="2"/>
  <c r="Q14346" i="2"/>
  <c r="Q14347" i="2"/>
  <c r="Q14348" i="2"/>
  <c r="Q14349" i="2"/>
  <c r="Q14350" i="2"/>
  <c r="Q14351" i="2"/>
  <c r="Q14352" i="2"/>
  <c r="Q14353" i="2"/>
  <c r="Q14354" i="2"/>
  <c r="Q14355" i="2"/>
  <c r="Q14356" i="2"/>
  <c r="Q14357" i="2"/>
  <c r="Q14358" i="2"/>
  <c r="Q14359" i="2"/>
  <c r="Q14360" i="2"/>
  <c r="Q14361" i="2"/>
  <c r="Q14362" i="2"/>
  <c r="Q14363" i="2"/>
  <c r="Q14364" i="2"/>
  <c r="Q14365" i="2"/>
  <c r="Q14366" i="2"/>
  <c r="Q14367" i="2"/>
  <c r="Q14368" i="2"/>
  <c r="Q14369" i="2"/>
  <c r="Q14370" i="2"/>
  <c r="Q14371" i="2"/>
  <c r="Q14372" i="2"/>
  <c r="Q14373" i="2"/>
  <c r="Q14374" i="2"/>
  <c r="Q14375" i="2"/>
  <c r="Q14376" i="2"/>
  <c r="Q14377" i="2"/>
  <c r="Q14378" i="2"/>
  <c r="Q14379" i="2"/>
  <c r="Q14380" i="2"/>
  <c r="Q14381" i="2"/>
  <c r="Q14382" i="2"/>
  <c r="Q14383" i="2"/>
  <c r="Q14384" i="2"/>
  <c r="Q14385" i="2"/>
  <c r="Q14386" i="2"/>
  <c r="Q14387" i="2"/>
  <c r="Q14388" i="2"/>
  <c r="Q14389" i="2"/>
  <c r="Q14390" i="2"/>
  <c r="Q14391" i="2"/>
  <c r="Q14392" i="2"/>
  <c r="Q14393" i="2"/>
  <c r="Q14394" i="2"/>
  <c r="Q14395" i="2"/>
  <c r="Q14396" i="2"/>
  <c r="Q14397" i="2"/>
  <c r="Q14398" i="2"/>
  <c r="Q14399" i="2"/>
  <c r="Q14400" i="2"/>
  <c r="Q14401" i="2"/>
  <c r="Q14402" i="2"/>
  <c r="Q14403" i="2"/>
  <c r="Q14404" i="2"/>
  <c r="Q14405" i="2"/>
  <c r="Q14406" i="2"/>
  <c r="Q14407" i="2"/>
  <c r="Q14408" i="2"/>
  <c r="Q14409" i="2"/>
  <c r="Q14410" i="2"/>
  <c r="Q14411" i="2"/>
  <c r="Q14412" i="2"/>
  <c r="Q14413" i="2"/>
  <c r="Q14414" i="2"/>
  <c r="Q14415" i="2"/>
  <c r="Q14416" i="2"/>
  <c r="Q14417" i="2"/>
  <c r="Q14418" i="2"/>
  <c r="Q14419" i="2"/>
  <c r="Q14420" i="2"/>
  <c r="Q14421" i="2"/>
  <c r="Q14422" i="2"/>
  <c r="Q14423" i="2"/>
  <c r="Q14424" i="2"/>
  <c r="Q14425" i="2"/>
  <c r="Q14426" i="2"/>
  <c r="Q14427" i="2"/>
  <c r="Q14428" i="2"/>
  <c r="Q14429" i="2"/>
  <c r="Q14430" i="2"/>
  <c r="Q14431" i="2"/>
  <c r="Q14432" i="2"/>
  <c r="Q14433" i="2"/>
  <c r="Q14434" i="2"/>
  <c r="Q14435" i="2"/>
  <c r="Q14436" i="2"/>
  <c r="Q14437" i="2"/>
  <c r="Q14438" i="2"/>
  <c r="Q14439" i="2"/>
  <c r="Q14440" i="2"/>
  <c r="Q14441" i="2"/>
  <c r="Q14442" i="2"/>
  <c r="Q14443" i="2"/>
  <c r="Q14444" i="2"/>
  <c r="Q14445" i="2"/>
  <c r="Q14446" i="2"/>
  <c r="Q14447" i="2"/>
  <c r="Q14448" i="2"/>
  <c r="Q14449" i="2"/>
  <c r="Q14450" i="2"/>
  <c r="Q14451" i="2"/>
  <c r="Q14452" i="2"/>
  <c r="Q14453" i="2"/>
  <c r="Q14454" i="2"/>
  <c r="Q14455" i="2"/>
  <c r="Q14456" i="2"/>
  <c r="Q14457" i="2"/>
  <c r="Q14458" i="2"/>
  <c r="Q14459" i="2"/>
  <c r="Q14460" i="2"/>
  <c r="Q14461" i="2"/>
  <c r="Q14462" i="2"/>
  <c r="Q14463" i="2"/>
  <c r="Q14464" i="2"/>
  <c r="Q14465" i="2"/>
  <c r="Q14466" i="2"/>
  <c r="Q14467" i="2"/>
  <c r="Q14468" i="2"/>
  <c r="Q14469" i="2"/>
  <c r="Q14470" i="2"/>
  <c r="Q14471" i="2"/>
  <c r="Q14472" i="2"/>
  <c r="Q14473" i="2"/>
  <c r="Q14474" i="2"/>
  <c r="Q14475" i="2"/>
  <c r="Q14476" i="2"/>
  <c r="Q14477" i="2"/>
  <c r="Q14478" i="2"/>
  <c r="Q14479" i="2"/>
  <c r="Q14480" i="2"/>
  <c r="Q14481" i="2"/>
  <c r="Q14482" i="2"/>
  <c r="Q14483" i="2"/>
  <c r="Q14484" i="2"/>
  <c r="Q14485" i="2"/>
  <c r="Q14486" i="2"/>
  <c r="Q14487" i="2"/>
  <c r="Q14488" i="2"/>
  <c r="Q14489" i="2"/>
  <c r="Q14490" i="2"/>
  <c r="Q14491" i="2"/>
  <c r="Q14492" i="2"/>
  <c r="Q14493" i="2"/>
  <c r="Q14494" i="2"/>
  <c r="Q14495" i="2"/>
  <c r="Q14496" i="2"/>
  <c r="Q14497" i="2"/>
  <c r="Q14498" i="2"/>
  <c r="Q14499" i="2"/>
  <c r="Q14500" i="2"/>
  <c r="Q14501" i="2"/>
  <c r="Q14502" i="2"/>
  <c r="Q14503" i="2"/>
  <c r="Q14504" i="2"/>
  <c r="Q14505" i="2"/>
  <c r="Q14506" i="2"/>
  <c r="Q14507" i="2"/>
  <c r="Q14508" i="2"/>
  <c r="Q14509" i="2"/>
  <c r="Q14510" i="2"/>
  <c r="Q14511" i="2"/>
  <c r="Q14512" i="2"/>
  <c r="Q14513" i="2"/>
  <c r="Q14514" i="2"/>
  <c r="Q14515" i="2"/>
  <c r="Q14516" i="2"/>
  <c r="Q14517" i="2"/>
  <c r="Q14518" i="2"/>
  <c r="Q14519" i="2"/>
  <c r="Q14520" i="2"/>
  <c r="Q14521" i="2"/>
  <c r="Q14522" i="2"/>
  <c r="Q14523" i="2"/>
  <c r="Q14524" i="2"/>
  <c r="Q14525" i="2"/>
  <c r="Q14526" i="2"/>
  <c r="Q14527" i="2"/>
  <c r="Q14528" i="2"/>
  <c r="Q14529" i="2"/>
  <c r="Q14530" i="2"/>
  <c r="Q14531" i="2"/>
  <c r="Q14532" i="2"/>
  <c r="Q14533" i="2"/>
  <c r="Q14534" i="2"/>
  <c r="Q14535" i="2"/>
  <c r="Q14536" i="2"/>
  <c r="Q14537" i="2"/>
  <c r="Q14538" i="2"/>
  <c r="Q14539" i="2"/>
  <c r="Q14540" i="2"/>
  <c r="Q14541" i="2"/>
  <c r="Q14542" i="2"/>
  <c r="Q14543" i="2"/>
  <c r="Q14544" i="2"/>
  <c r="Q14545" i="2"/>
  <c r="Q14546" i="2"/>
  <c r="Q14547" i="2"/>
  <c r="Q14548" i="2"/>
  <c r="Q14549" i="2"/>
  <c r="Q14550" i="2"/>
  <c r="Q14551" i="2"/>
  <c r="Q14552" i="2"/>
  <c r="Q14553" i="2"/>
  <c r="Q14554" i="2"/>
  <c r="Q14555" i="2"/>
  <c r="Q14556" i="2"/>
  <c r="Q14557" i="2"/>
  <c r="Q14558" i="2"/>
  <c r="Q14559" i="2"/>
  <c r="Q14560" i="2"/>
  <c r="Q14561" i="2"/>
  <c r="Q14562" i="2"/>
  <c r="Q14563" i="2"/>
  <c r="Q14564" i="2"/>
  <c r="Q14565" i="2"/>
  <c r="Q14566" i="2"/>
  <c r="Q14567" i="2"/>
  <c r="Q14568" i="2"/>
  <c r="Q14569" i="2"/>
  <c r="Q14570" i="2"/>
  <c r="Q14571" i="2"/>
  <c r="Q14572" i="2"/>
  <c r="Q14573" i="2"/>
  <c r="Q14574" i="2"/>
  <c r="Q14575" i="2"/>
  <c r="Q14576" i="2"/>
  <c r="Q14577" i="2"/>
  <c r="Q14578" i="2"/>
  <c r="Q14579" i="2"/>
  <c r="Q14580" i="2"/>
  <c r="Q14581" i="2"/>
  <c r="Q14582" i="2"/>
  <c r="Q14583" i="2"/>
  <c r="Q14584" i="2"/>
  <c r="Q14585" i="2"/>
  <c r="Q14586" i="2"/>
  <c r="Q14587" i="2"/>
  <c r="Q14588" i="2"/>
  <c r="Q14589" i="2"/>
  <c r="Q14590" i="2"/>
  <c r="Q14591" i="2"/>
  <c r="Q14592" i="2"/>
  <c r="Q14593" i="2"/>
  <c r="Q14594" i="2"/>
  <c r="Q14595" i="2"/>
  <c r="Q14596" i="2"/>
  <c r="Q14597" i="2"/>
  <c r="Q14598" i="2"/>
  <c r="Q14599" i="2"/>
  <c r="Q14600" i="2"/>
  <c r="Q14601" i="2"/>
  <c r="Q14602" i="2"/>
  <c r="Q14603" i="2"/>
  <c r="Q14604" i="2"/>
  <c r="Q14605" i="2"/>
  <c r="Q14606" i="2"/>
  <c r="Q14607" i="2"/>
  <c r="Q14608" i="2"/>
  <c r="Q14609" i="2"/>
  <c r="Q14610" i="2"/>
  <c r="Q14611" i="2"/>
  <c r="Q14612" i="2"/>
  <c r="Q14613" i="2"/>
  <c r="Q14614" i="2"/>
  <c r="Q14615" i="2"/>
  <c r="Q14616" i="2"/>
  <c r="Q14617" i="2"/>
  <c r="Q14618" i="2"/>
  <c r="Q14619" i="2"/>
  <c r="Q14620" i="2"/>
  <c r="Q14621" i="2"/>
  <c r="Q14622" i="2"/>
  <c r="Q14623" i="2"/>
  <c r="Q14624" i="2"/>
  <c r="Q14625" i="2"/>
  <c r="Q14626" i="2"/>
  <c r="Q14627" i="2"/>
  <c r="Q14628" i="2"/>
  <c r="Q14629" i="2"/>
  <c r="Q14630" i="2"/>
  <c r="Q14631" i="2"/>
  <c r="Q14632" i="2"/>
  <c r="Q14633" i="2"/>
  <c r="Q14634" i="2"/>
  <c r="Q14635" i="2"/>
  <c r="Q14636" i="2"/>
  <c r="Q14637" i="2"/>
  <c r="Q14638" i="2"/>
  <c r="Q14639" i="2"/>
  <c r="Q14640" i="2"/>
  <c r="Q14641" i="2"/>
  <c r="Q14642" i="2"/>
  <c r="Q14643" i="2"/>
  <c r="Q14644" i="2"/>
  <c r="Q14645" i="2"/>
  <c r="Q14646" i="2"/>
  <c r="Q14647" i="2"/>
  <c r="Q14648" i="2"/>
  <c r="Q14649" i="2"/>
  <c r="Q14650" i="2"/>
  <c r="Q14651" i="2"/>
  <c r="Q14652" i="2"/>
  <c r="Q14653" i="2"/>
  <c r="Q14654" i="2"/>
  <c r="Q14655" i="2"/>
  <c r="Q14656" i="2"/>
  <c r="Q14657" i="2"/>
  <c r="Q14658" i="2"/>
  <c r="Q14659" i="2"/>
  <c r="Q14660" i="2"/>
  <c r="Q14661" i="2"/>
  <c r="Q14662" i="2"/>
  <c r="Q14663" i="2"/>
  <c r="Q14664" i="2"/>
  <c r="Q14665" i="2"/>
  <c r="Q14666" i="2"/>
  <c r="Q14667" i="2"/>
  <c r="Q14668" i="2"/>
  <c r="Q14669" i="2"/>
  <c r="Q14670" i="2"/>
  <c r="Q14671" i="2"/>
  <c r="Q14672" i="2"/>
  <c r="Q14673" i="2"/>
  <c r="Q14674" i="2"/>
  <c r="Q14675" i="2"/>
  <c r="Q14676" i="2"/>
  <c r="Q14677" i="2"/>
  <c r="Q14678" i="2"/>
  <c r="Q14679" i="2"/>
  <c r="Q14680" i="2"/>
  <c r="Q14681" i="2"/>
  <c r="Q14682" i="2"/>
  <c r="Q14683" i="2"/>
  <c r="Q14684" i="2"/>
  <c r="Q14685" i="2"/>
  <c r="Q14686" i="2"/>
  <c r="Q14687" i="2"/>
  <c r="Q14688" i="2"/>
  <c r="Q14689" i="2"/>
  <c r="Q14690" i="2"/>
  <c r="Q14691" i="2"/>
  <c r="Q14692" i="2"/>
  <c r="Q14693" i="2"/>
  <c r="Q14694" i="2"/>
  <c r="Q14695" i="2"/>
  <c r="Q14696" i="2"/>
  <c r="Q14697" i="2"/>
  <c r="Q14698" i="2"/>
  <c r="Q14699" i="2"/>
  <c r="Q14700" i="2"/>
  <c r="Q14701" i="2"/>
  <c r="Q14702" i="2"/>
  <c r="Q14703" i="2"/>
  <c r="Q14704" i="2"/>
  <c r="Q14705" i="2"/>
  <c r="Q14706" i="2"/>
  <c r="Q14707" i="2"/>
  <c r="Q14708" i="2"/>
  <c r="Q14709" i="2"/>
  <c r="Q14710" i="2"/>
  <c r="Q14711" i="2"/>
  <c r="Q14712" i="2"/>
  <c r="Q14713" i="2"/>
  <c r="Q14714" i="2"/>
  <c r="Q14715" i="2"/>
  <c r="Q14716" i="2"/>
  <c r="Q14717" i="2"/>
  <c r="Q14718" i="2"/>
  <c r="Q14719" i="2"/>
  <c r="Q14720" i="2"/>
  <c r="Q14721" i="2"/>
  <c r="Q14722" i="2"/>
  <c r="Q14723" i="2"/>
  <c r="Q14724" i="2"/>
  <c r="Q14725" i="2"/>
  <c r="Q14726" i="2"/>
  <c r="Q14727" i="2"/>
  <c r="Q14728" i="2"/>
  <c r="Q14729" i="2"/>
  <c r="Q14730" i="2"/>
  <c r="Q14731" i="2"/>
  <c r="Q14732" i="2"/>
  <c r="Q14733" i="2"/>
  <c r="Q14734" i="2"/>
  <c r="Q14735" i="2"/>
  <c r="Q14736" i="2"/>
  <c r="Q14737" i="2"/>
  <c r="Q14738" i="2"/>
  <c r="Q14739" i="2"/>
  <c r="Q14740" i="2"/>
  <c r="Q14741" i="2"/>
  <c r="Q14742" i="2"/>
  <c r="Q14743" i="2"/>
  <c r="Q14744" i="2"/>
  <c r="Q14745" i="2"/>
  <c r="Q14746" i="2"/>
  <c r="Q14747" i="2"/>
  <c r="Q14748" i="2"/>
  <c r="Q14749" i="2"/>
  <c r="Q14750" i="2"/>
  <c r="Q14751" i="2"/>
  <c r="Q14752" i="2"/>
  <c r="Q14753" i="2"/>
  <c r="Q14754" i="2"/>
  <c r="Q14755" i="2"/>
  <c r="Q14756" i="2"/>
  <c r="Q14757" i="2"/>
  <c r="Q14758" i="2"/>
  <c r="Q14759" i="2"/>
  <c r="Q14760" i="2"/>
  <c r="Q14761" i="2"/>
  <c r="Q14762" i="2"/>
  <c r="Q14763" i="2"/>
  <c r="Q14764" i="2"/>
  <c r="Q14765" i="2"/>
  <c r="Q14766" i="2"/>
  <c r="Q14767" i="2"/>
  <c r="Q14768" i="2"/>
  <c r="Q14769" i="2"/>
  <c r="Q14770" i="2"/>
  <c r="Q14771" i="2"/>
  <c r="Q14772" i="2"/>
  <c r="Q14773" i="2"/>
  <c r="Q14774" i="2"/>
  <c r="Q14775" i="2"/>
  <c r="Q14776" i="2"/>
  <c r="Q14777" i="2"/>
  <c r="Q14778" i="2"/>
  <c r="Q14779" i="2"/>
  <c r="Q14780" i="2"/>
  <c r="Q14781" i="2"/>
  <c r="Q14782" i="2"/>
  <c r="Q14783" i="2"/>
  <c r="Q14784" i="2"/>
  <c r="Q14785" i="2"/>
  <c r="Q14786" i="2"/>
  <c r="Q14787" i="2"/>
  <c r="Q14788" i="2"/>
  <c r="Q14789" i="2"/>
  <c r="Q14790" i="2"/>
  <c r="Q14791" i="2"/>
  <c r="Q14792" i="2"/>
  <c r="Q14793" i="2"/>
  <c r="Q14794" i="2"/>
  <c r="Q14795" i="2"/>
  <c r="Q14796" i="2"/>
  <c r="Q14797" i="2"/>
  <c r="Q14798" i="2"/>
  <c r="Q14799" i="2"/>
  <c r="Q14800" i="2"/>
  <c r="Q14801" i="2"/>
  <c r="Q14802" i="2"/>
  <c r="Q14803" i="2"/>
  <c r="Q14804" i="2"/>
  <c r="Q14805" i="2"/>
  <c r="Q14806" i="2"/>
  <c r="Q14807" i="2"/>
  <c r="Q14808" i="2"/>
  <c r="Q14809" i="2"/>
  <c r="Q14810" i="2"/>
  <c r="Q14811" i="2"/>
  <c r="Q14812" i="2"/>
  <c r="Q14813" i="2"/>
  <c r="Q14814" i="2"/>
  <c r="Q14815" i="2"/>
  <c r="Q14816" i="2"/>
  <c r="Q14817" i="2"/>
  <c r="Q14818" i="2"/>
  <c r="Q14819" i="2"/>
  <c r="Q14820" i="2"/>
  <c r="Q14821" i="2"/>
  <c r="Q14822" i="2"/>
  <c r="Q14823" i="2"/>
  <c r="Q14824" i="2"/>
  <c r="Q14825" i="2"/>
  <c r="Q14826" i="2"/>
  <c r="Q14827" i="2"/>
  <c r="Q14828" i="2"/>
  <c r="Q14829" i="2"/>
  <c r="Q14830" i="2"/>
  <c r="Q14831" i="2"/>
  <c r="Q14832" i="2"/>
  <c r="Q14833" i="2"/>
  <c r="Q14834" i="2"/>
  <c r="Q14835" i="2"/>
  <c r="Q14836" i="2"/>
  <c r="Q14837" i="2"/>
  <c r="Q14838" i="2"/>
  <c r="Q14839" i="2"/>
  <c r="Q14840" i="2"/>
  <c r="Q14841" i="2"/>
  <c r="Q14842" i="2"/>
  <c r="Q14843" i="2"/>
  <c r="Q14844" i="2"/>
  <c r="Q14845" i="2"/>
  <c r="Q14846" i="2"/>
  <c r="Q14847" i="2"/>
  <c r="Q14848" i="2"/>
  <c r="Q14849" i="2"/>
  <c r="Q14850" i="2"/>
  <c r="Q14851" i="2"/>
  <c r="Q14852" i="2"/>
  <c r="Q14853" i="2"/>
  <c r="Q14854" i="2"/>
  <c r="Q14855" i="2"/>
  <c r="Q14856" i="2"/>
  <c r="Q14857" i="2"/>
  <c r="Q14858" i="2"/>
  <c r="Q14859" i="2"/>
  <c r="Q14860" i="2"/>
  <c r="Q14861" i="2"/>
  <c r="Q14862" i="2"/>
  <c r="Q14863" i="2"/>
  <c r="Q14864" i="2"/>
  <c r="Q14865" i="2"/>
  <c r="Q14866" i="2"/>
  <c r="Q14867" i="2"/>
  <c r="Q14868" i="2"/>
  <c r="Q14869" i="2"/>
  <c r="Q14870" i="2"/>
  <c r="Q14871" i="2"/>
  <c r="Q14872" i="2"/>
  <c r="Q14873" i="2"/>
  <c r="Q14874" i="2"/>
  <c r="Q14875" i="2"/>
  <c r="Q14876" i="2"/>
  <c r="Q14877" i="2"/>
  <c r="Q14878" i="2"/>
  <c r="Q14879" i="2"/>
  <c r="Q14880" i="2"/>
  <c r="Q14881" i="2"/>
  <c r="Q14882" i="2"/>
  <c r="Q14883" i="2"/>
  <c r="Q14884" i="2"/>
  <c r="Q14885" i="2"/>
  <c r="Q14886" i="2"/>
  <c r="Q14887" i="2"/>
  <c r="Q14888" i="2"/>
  <c r="Q14889" i="2"/>
  <c r="Q14890" i="2"/>
  <c r="Q14891" i="2"/>
  <c r="Q14892" i="2"/>
  <c r="Q14893" i="2"/>
  <c r="Q14894" i="2"/>
  <c r="Q14895" i="2"/>
  <c r="Q14896" i="2"/>
  <c r="Q14897" i="2"/>
  <c r="Q14898" i="2"/>
  <c r="Q14899" i="2"/>
  <c r="Q14900" i="2"/>
  <c r="Q14901" i="2"/>
  <c r="Q14902" i="2"/>
  <c r="Q14903" i="2"/>
  <c r="Q14904" i="2"/>
  <c r="Q14905" i="2"/>
  <c r="Q14906" i="2"/>
  <c r="Q14907" i="2"/>
  <c r="Q14908" i="2"/>
  <c r="Q14909" i="2"/>
  <c r="Q14910" i="2"/>
  <c r="Q14911" i="2"/>
  <c r="Q14912" i="2"/>
  <c r="Q14913" i="2"/>
  <c r="Q14914" i="2"/>
  <c r="Q14915" i="2"/>
  <c r="Q14916" i="2"/>
  <c r="Q14917" i="2"/>
  <c r="Q14918" i="2"/>
  <c r="Q14919" i="2"/>
  <c r="Q14920" i="2"/>
  <c r="Q14921" i="2"/>
  <c r="Q14922" i="2"/>
  <c r="Q14923" i="2"/>
  <c r="Q14924" i="2"/>
  <c r="Q14925" i="2"/>
  <c r="Q14926" i="2"/>
  <c r="Q14927" i="2"/>
  <c r="Q14928" i="2"/>
  <c r="Q14929" i="2"/>
  <c r="Q14930" i="2"/>
  <c r="Q14931" i="2"/>
  <c r="Q14932" i="2"/>
  <c r="Q14933" i="2"/>
  <c r="Q14934" i="2"/>
  <c r="Q14935" i="2"/>
  <c r="Q14936" i="2"/>
  <c r="Q14937" i="2"/>
  <c r="Q14938" i="2"/>
  <c r="Q14939" i="2"/>
  <c r="Q14940" i="2"/>
  <c r="Q14941" i="2"/>
  <c r="Q14942" i="2"/>
  <c r="Q14943" i="2"/>
  <c r="Q14944" i="2"/>
  <c r="Q14945" i="2"/>
  <c r="Q14946" i="2"/>
  <c r="Q14947" i="2"/>
  <c r="Q14948" i="2"/>
  <c r="Q14949" i="2"/>
  <c r="Q14950" i="2"/>
  <c r="Q14951" i="2"/>
  <c r="Q14952" i="2"/>
  <c r="Q14953" i="2"/>
  <c r="Q14954" i="2"/>
  <c r="Q14955" i="2"/>
  <c r="Q14956" i="2"/>
  <c r="Q14957" i="2"/>
  <c r="Q14958" i="2"/>
  <c r="Q14959" i="2"/>
  <c r="Q14960" i="2"/>
  <c r="Q14961" i="2"/>
  <c r="Q14962" i="2"/>
  <c r="Q14963" i="2"/>
  <c r="Q14964" i="2"/>
  <c r="Q14965" i="2"/>
  <c r="Q14966" i="2"/>
  <c r="Q14967" i="2"/>
  <c r="Q14968" i="2"/>
  <c r="Q14969" i="2"/>
  <c r="Q14970" i="2"/>
  <c r="Q14971" i="2"/>
  <c r="Q14972" i="2"/>
  <c r="Q14973" i="2"/>
  <c r="Q14974" i="2"/>
  <c r="Q14975" i="2"/>
  <c r="Q14976" i="2"/>
  <c r="Q14977" i="2"/>
  <c r="Q14978" i="2"/>
  <c r="Q14979" i="2"/>
  <c r="Q14980" i="2"/>
  <c r="Q14981" i="2"/>
  <c r="Q14982" i="2"/>
  <c r="Q14983" i="2"/>
  <c r="Q14984" i="2"/>
  <c r="Q14985" i="2"/>
  <c r="Q14986" i="2"/>
  <c r="Q14987" i="2"/>
  <c r="Q14988" i="2"/>
  <c r="Q14989" i="2"/>
  <c r="Q14990" i="2"/>
  <c r="Q14991" i="2"/>
  <c r="Q14992" i="2"/>
  <c r="Q14993" i="2"/>
  <c r="Q14994" i="2"/>
  <c r="Q14995" i="2"/>
  <c r="Q14996" i="2"/>
  <c r="Q14997" i="2"/>
  <c r="Q14998" i="2"/>
  <c r="Q14999" i="2"/>
  <c r="Q15000" i="2"/>
  <c r="Q15001" i="2"/>
  <c r="Q15002" i="2"/>
  <c r="Q15003" i="2"/>
  <c r="Q15004" i="2"/>
  <c r="Q15005" i="2"/>
  <c r="Q15006" i="2"/>
  <c r="Q15007" i="2"/>
  <c r="Q15008" i="2"/>
  <c r="Q15009" i="2"/>
  <c r="Q15010" i="2"/>
  <c r="Q15011" i="2"/>
  <c r="Q15012" i="2"/>
  <c r="Q15013" i="2"/>
  <c r="Q15014" i="2"/>
  <c r="Q15015" i="2"/>
  <c r="Q15016" i="2"/>
  <c r="Q15017" i="2"/>
  <c r="Q15018" i="2"/>
  <c r="Q15019" i="2"/>
  <c r="Q15020" i="2"/>
  <c r="Q15021" i="2"/>
  <c r="Q15022" i="2"/>
  <c r="Q15023" i="2"/>
  <c r="Q15024" i="2"/>
  <c r="Q15025" i="2"/>
  <c r="Q15026" i="2"/>
  <c r="Q15027" i="2"/>
  <c r="Q15028" i="2"/>
  <c r="Q15029" i="2"/>
  <c r="Q15030" i="2"/>
  <c r="Q15031" i="2"/>
  <c r="Q15032" i="2"/>
  <c r="Q15033" i="2"/>
  <c r="Q15034" i="2"/>
  <c r="Q15035" i="2"/>
  <c r="Q15036" i="2"/>
  <c r="Q15037" i="2"/>
  <c r="Q15038" i="2"/>
  <c r="Q15039" i="2"/>
  <c r="Q15040" i="2"/>
  <c r="Q15041" i="2"/>
  <c r="Q15042" i="2"/>
  <c r="Q15043" i="2"/>
  <c r="Q15044" i="2"/>
  <c r="Q15045" i="2"/>
  <c r="Q15046" i="2"/>
  <c r="Q15047" i="2"/>
  <c r="Q15048" i="2"/>
  <c r="Q15049" i="2"/>
  <c r="Q15050" i="2"/>
  <c r="Q15051" i="2"/>
  <c r="Q15052" i="2"/>
  <c r="Q15053" i="2"/>
  <c r="Q15054" i="2"/>
  <c r="Q15055" i="2"/>
  <c r="Q15056" i="2"/>
  <c r="Q15057" i="2"/>
  <c r="Q15058" i="2"/>
  <c r="Q15059" i="2"/>
  <c r="Q15060" i="2"/>
  <c r="Q15061" i="2"/>
  <c r="Q15062" i="2"/>
  <c r="Q15063" i="2"/>
  <c r="Q15064" i="2"/>
  <c r="Q15065" i="2"/>
  <c r="Q15066" i="2"/>
  <c r="Q15067" i="2"/>
  <c r="Q15068" i="2"/>
  <c r="Q15069" i="2"/>
  <c r="Q15070" i="2"/>
  <c r="Q15071" i="2"/>
  <c r="Q15072" i="2"/>
  <c r="Q15073" i="2"/>
  <c r="Q15074" i="2"/>
  <c r="Q15075" i="2"/>
  <c r="Q15076" i="2"/>
  <c r="Q15077" i="2"/>
  <c r="Q15078" i="2"/>
  <c r="Q15079" i="2"/>
  <c r="Q15080" i="2"/>
  <c r="Q15081" i="2"/>
  <c r="Q15082" i="2"/>
  <c r="Q15083" i="2"/>
  <c r="Q15084" i="2"/>
  <c r="Q15085" i="2"/>
  <c r="Q15086" i="2"/>
  <c r="Q15087" i="2"/>
  <c r="Q15088" i="2"/>
  <c r="Q15089" i="2"/>
  <c r="Q15090" i="2"/>
  <c r="Q15091" i="2"/>
  <c r="Q15092" i="2"/>
  <c r="Q15093" i="2"/>
  <c r="Q15094" i="2"/>
  <c r="Q15095" i="2"/>
  <c r="Q15096" i="2"/>
  <c r="Q15097" i="2"/>
  <c r="Q15098" i="2"/>
  <c r="Q15099" i="2"/>
  <c r="Q15100" i="2"/>
  <c r="Q15101" i="2"/>
  <c r="Q15102" i="2"/>
  <c r="Q15103" i="2"/>
  <c r="Q15104" i="2"/>
  <c r="Q15105" i="2"/>
  <c r="Q15106" i="2"/>
  <c r="Q15107" i="2"/>
  <c r="Q15108" i="2"/>
  <c r="Q15109" i="2"/>
  <c r="Q15110" i="2"/>
  <c r="Q15111" i="2"/>
  <c r="Q15112" i="2"/>
  <c r="Q15113" i="2"/>
  <c r="Q15114" i="2"/>
  <c r="Q15115" i="2"/>
  <c r="Q15116" i="2"/>
  <c r="Q15117" i="2"/>
  <c r="Q15118" i="2"/>
  <c r="Q15119" i="2"/>
  <c r="Q15120" i="2"/>
  <c r="Q15121" i="2"/>
  <c r="Q15122" i="2"/>
  <c r="Q15123" i="2"/>
  <c r="Q15124" i="2"/>
  <c r="Q15125" i="2"/>
  <c r="Q15126" i="2"/>
  <c r="Q15127" i="2"/>
  <c r="Q15128" i="2"/>
  <c r="Q15129" i="2"/>
  <c r="Q15130" i="2"/>
  <c r="Q15131" i="2"/>
  <c r="Q15132" i="2"/>
  <c r="Q15133" i="2"/>
  <c r="Q15134" i="2"/>
  <c r="Q15135" i="2"/>
  <c r="Q15136" i="2"/>
  <c r="Q15137" i="2"/>
  <c r="Q15138" i="2"/>
  <c r="Q15139" i="2"/>
  <c r="Q15140" i="2"/>
  <c r="Q15141" i="2"/>
  <c r="Q15142" i="2"/>
  <c r="Q15143" i="2"/>
  <c r="Q15144" i="2"/>
  <c r="Q15145" i="2"/>
  <c r="Q15146" i="2"/>
  <c r="Q15147" i="2"/>
  <c r="Q15148" i="2"/>
  <c r="Q15149" i="2"/>
  <c r="Q15150" i="2"/>
  <c r="Q15151" i="2"/>
  <c r="Q15152" i="2"/>
  <c r="Q15153" i="2"/>
  <c r="Q15154" i="2"/>
  <c r="Q15155" i="2"/>
  <c r="Q15156" i="2"/>
  <c r="Q15157" i="2"/>
  <c r="Q15158" i="2"/>
  <c r="Q15159" i="2"/>
  <c r="Q15160" i="2"/>
  <c r="Q15161" i="2"/>
  <c r="Q15162" i="2"/>
  <c r="Q15163" i="2"/>
  <c r="Q15164" i="2"/>
  <c r="Q15165" i="2"/>
  <c r="Q15166" i="2"/>
  <c r="Q15167" i="2"/>
  <c r="Q15168" i="2"/>
  <c r="Q15169" i="2"/>
  <c r="Q15170" i="2"/>
  <c r="Q15171" i="2"/>
  <c r="Q15172" i="2"/>
  <c r="Q15173" i="2"/>
  <c r="Q15174" i="2"/>
  <c r="Q15175" i="2"/>
  <c r="Q15176" i="2"/>
  <c r="Q15177" i="2"/>
  <c r="Q15178" i="2"/>
  <c r="Q15179" i="2"/>
  <c r="Q15180" i="2"/>
  <c r="Q15181" i="2"/>
  <c r="Q15182" i="2"/>
  <c r="Q15183" i="2"/>
  <c r="Q15184" i="2"/>
  <c r="Q15185" i="2"/>
  <c r="Q15186" i="2"/>
  <c r="Q15187" i="2"/>
  <c r="Q15188" i="2"/>
  <c r="Q15189" i="2"/>
  <c r="Q15190" i="2"/>
  <c r="Q15191" i="2"/>
  <c r="Q15192" i="2"/>
  <c r="Q15193" i="2"/>
  <c r="Q15194" i="2"/>
  <c r="Q15195" i="2"/>
  <c r="Q15196" i="2"/>
  <c r="Q15197" i="2"/>
  <c r="Q15198" i="2"/>
  <c r="Q15199" i="2"/>
  <c r="Q15200" i="2"/>
  <c r="Q15201" i="2"/>
  <c r="Q15202" i="2"/>
  <c r="Q15203" i="2"/>
  <c r="Q15204" i="2"/>
  <c r="Q15205" i="2"/>
  <c r="Q15206" i="2"/>
  <c r="Q15207" i="2"/>
  <c r="Q15208" i="2"/>
  <c r="Q15209" i="2"/>
  <c r="Q15210" i="2"/>
  <c r="Q15211" i="2"/>
  <c r="Q15212" i="2"/>
  <c r="Q15213" i="2"/>
  <c r="Q15214" i="2"/>
  <c r="Q15215" i="2"/>
  <c r="Q15216" i="2"/>
  <c r="Q15217" i="2"/>
  <c r="Q15218" i="2"/>
  <c r="Q15219" i="2"/>
  <c r="Q15220" i="2"/>
  <c r="Q15221" i="2"/>
  <c r="Q15222" i="2"/>
  <c r="Q15223" i="2"/>
  <c r="Q15224" i="2"/>
  <c r="Q15225" i="2"/>
  <c r="Q15226" i="2"/>
  <c r="Q15227" i="2"/>
  <c r="Q15228" i="2"/>
  <c r="Q15229" i="2"/>
  <c r="Q15230" i="2"/>
  <c r="Q15231" i="2"/>
  <c r="Q15232" i="2"/>
  <c r="Q15233" i="2"/>
  <c r="Q15234" i="2"/>
  <c r="Q15235" i="2"/>
  <c r="Q15236" i="2"/>
  <c r="Q15237" i="2"/>
  <c r="Q15238" i="2"/>
  <c r="Q15239" i="2"/>
  <c r="Q15240" i="2"/>
  <c r="Q15241" i="2"/>
  <c r="Q15242" i="2"/>
  <c r="Q15243" i="2"/>
  <c r="Q15244" i="2"/>
  <c r="Q15245" i="2"/>
  <c r="Q15246" i="2"/>
  <c r="Q15247" i="2"/>
  <c r="Q15248" i="2"/>
  <c r="Q15249" i="2"/>
  <c r="Q15250" i="2"/>
  <c r="Q15251" i="2"/>
  <c r="Q15252" i="2"/>
  <c r="Q15253" i="2"/>
  <c r="Q15254" i="2"/>
  <c r="Q15255" i="2"/>
  <c r="Q15256" i="2"/>
  <c r="Q15257" i="2"/>
  <c r="Q15258" i="2"/>
  <c r="Q15259" i="2"/>
  <c r="Q15260" i="2"/>
  <c r="Q15261" i="2"/>
  <c r="Q15262" i="2"/>
  <c r="Q15263" i="2"/>
  <c r="Q15264" i="2"/>
  <c r="Q15265" i="2"/>
  <c r="Q15266" i="2"/>
  <c r="Q15267" i="2"/>
  <c r="Q15268" i="2"/>
  <c r="Q15269" i="2"/>
  <c r="Q15270" i="2"/>
  <c r="Q15271" i="2"/>
  <c r="Q15272" i="2"/>
  <c r="Q15273" i="2"/>
  <c r="Q15274" i="2"/>
  <c r="Q15275" i="2"/>
  <c r="Q15276" i="2"/>
  <c r="Q15277" i="2"/>
  <c r="Q15278" i="2"/>
  <c r="Q15279" i="2"/>
  <c r="Q15280" i="2"/>
  <c r="Q15281" i="2"/>
  <c r="Q15282" i="2"/>
  <c r="Q15283" i="2"/>
  <c r="Q15284" i="2"/>
  <c r="Q15285" i="2"/>
  <c r="Q15286" i="2"/>
  <c r="Q15287" i="2"/>
  <c r="Q15288" i="2"/>
  <c r="Q15289" i="2"/>
  <c r="Q15290" i="2"/>
  <c r="Q15291" i="2"/>
  <c r="Q15292" i="2"/>
  <c r="Q15293" i="2"/>
  <c r="Q15294" i="2"/>
  <c r="Q15295" i="2"/>
  <c r="Q15296" i="2"/>
  <c r="Q15297" i="2"/>
  <c r="Q15298" i="2"/>
  <c r="Q15299" i="2"/>
  <c r="Q15300" i="2"/>
  <c r="Q15301" i="2"/>
  <c r="Q15302" i="2"/>
  <c r="Q15303" i="2"/>
  <c r="Q15304" i="2"/>
  <c r="Q15305" i="2"/>
  <c r="Q15306" i="2"/>
  <c r="Q15307" i="2"/>
  <c r="Q15308" i="2"/>
  <c r="Q15309" i="2"/>
  <c r="Q15310" i="2"/>
  <c r="Q15311" i="2"/>
  <c r="Q15312" i="2"/>
  <c r="Q15313" i="2"/>
  <c r="Q15314" i="2"/>
  <c r="Q15315" i="2"/>
  <c r="Q15316" i="2"/>
  <c r="Q15317" i="2"/>
  <c r="Q15318" i="2"/>
  <c r="Q15319" i="2"/>
  <c r="Q15320" i="2"/>
  <c r="Q15321" i="2"/>
  <c r="Q15322" i="2"/>
  <c r="Q15323" i="2"/>
  <c r="Q15324" i="2"/>
  <c r="Q15325" i="2"/>
  <c r="Q15326" i="2"/>
  <c r="Q15327" i="2"/>
  <c r="Q15328" i="2"/>
  <c r="Q15329" i="2"/>
  <c r="Q15330" i="2"/>
  <c r="Q15331" i="2"/>
  <c r="Q15332" i="2"/>
  <c r="Q15333" i="2"/>
  <c r="Q15334" i="2"/>
  <c r="Q15335" i="2"/>
  <c r="Q15336" i="2"/>
  <c r="Q15337" i="2"/>
  <c r="Q15338" i="2"/>
  <c r="Q15339" i="2"/>
  <c r="Q15340" i="2"/>
  <c r="Q15341" i="2"/>
  <c r="Q15342" i="2"/>
  <c r="Q15343" i="2"/>
  <c r="Q15344" i="2"/>
  <c r="Q15345" i="2"/>
  <c r="Q15346" i="2"/>
  <c r="Q15347" i="2"/>
  <c r="Q15348" i="2"/>
  <c r="Q15349" i="2"/>
  <c r="Q15350" i="2"/>
  <c r="Q15351" i="2"/>
  <c r="Q15352" i="2"/>
  <c r="Q15353" i="2"/>
  <c r="Q15354" i="2"/>
  <c r="Q15355" i="2"/>
  <c r="Q15356" i="2"/>
  <c r="Q15357" i="2"/>
  <c r="Q15358" i="2"/>
  <c r="Q15359" i="2"/>
  <c r="Q15360" i="2"/>
  <c r="Q15361" i="2"/>
  <c r="Q15362" i="2"/>
  <c r="Q15363" i="2"/>
  <c r="Q15364" i="2"/>
  <c r="Q15365" i="2"/>
  <c r="Q15366" i="2"/>
  <c r="Q15367" i="2"/>
  <c r="Q15368" i="2"/>
  <c r="Q15369" i="2"/>
  <c r="Q15370" i="2"/>
  <c r="Q15371" i="2"/>
  <c r="Q15372" i="2"/>
  <c r="Q15373" i="2"/>
  <c r="Q15374" i="2"/>
  <c r="Q15375" i="2"/>
  <c r="Q15376" i="2"/>
  <c r="Q15377" i="2"/>
  <c r="Q15378" i="2"/>
  <c r="Q15379" i="2"/>
  <c r="Q15380" i="2"/>
  <c r="Q15381" i="2"/>
  <c r="Q15382" i="2"/>
  <c r="Q15383" i="2"/>
  <c r="Q15384" i="2"/>
  <c r="Q15385" i="2"/>
  <c r="Q15386" i="2"/>
  <c r="Q15387" i="2"/>
  <c r="Q15388" i="2"/>
  <c r="Q15389" i="2"/>
  <c r="Q15390" i="2"/>
  <c r="Q15391" i="2"/>
  <c r="Q15392" i="2"/>
  <c r="Q15393" i="2"/>
  <c r="Q15394" i="2"/>
  <c r="Q15395" i="2"/>
  <c r="Q15396" i="2"/>
  <c r="Q15397" i="2"/>
  <c r="Q15398" i="2"/>
  <c r="Q15399" i="2"/>
  <c r="Q15400" i="2"/>
  <c r="Q15401" i="2"/>
  <c r="Q15402" i="2"/>
  <c r="Q15403" i="2"/>
  <c r="Q15404" i="2"/>
  <c r="Q15405" i="2"/>
  <c r="Q15406" i="2"/>
  <c r="Q15407" i="2"/>
  <c r="Q15408" i="2"/>
  <c r="Q15409" i="2"/>
  <c r="Q15410" i="2"/>
  <c r="Q15411" i="2"/>
  <c r="Q15412" i="2"/>
  <c r="Q15413" i="2"/>
  <c r="Q15414" i="2"/>
  <c r="Q15415" i="2"/>
  <c r="Q15416" i="2"/>
  <c r="Q15417" i="2"/>
  <c r="Q15418" i="2"/>
  <c r="Q15419" i="2"/>
  <c r="Q15420" i="2"/>
  <c r="Q15421" i="2"/>
  <c r="Q15422" i="2"/>
  <c r="Q15423" i="2"/>
  <c r="Q15424" i="2"/>
  <c r="Q15425" i="2"/>
  <c r="Q15426" i="2"/>
  <c r="Q15427" i="2"/>
  <c r="Q15428" i="2"/>
  <c r="Q15429" i="2"/>
  <c r="Q15430" i="2"/>
  <c r="Q15431" i="2"/>
  <c r="Q15432" i="2"/>
  <c r="Q15433" i="2"/>
  <c r="Q15434" i="2"/>
  <c r="Q15435" i="2"/>
  <c r="Q15436" i="2"/>
  <c r="Q15437" i="2"/>
  <c r="Q15438" i="2"/>
  <c r="Q15439" i="2"/>
  <c r="Q15440" i="2"/>
  <c r="Q15441" i="2"/>
  <c r="Q15442" i="2"/>
  <c r="Q15443" i="2"/>
  <c r="Q15444" i="2"/>
  <c r="Q15445" i="2"/>
  <c r="Q15446" i="2"/>
  <c r="Q15447" i="2"/>
  <c r="Q15448" i="2"/>
  <c r="Q15449" i="2"/>
  <c r="Q15450" i="2"/>
  <c r="Q15451" i="2"/>
  <c r="Q15452" i="2"/>
  <c r="Q15453" i="2"/>
  <c r="Q15454" i="2"/>
  <c r="Q15455" i="2"/>
  <c r="Q15456" i="2"/>
  <c r="Q15457" i="2"/>
  <c r="Q15458" i="2"/>
  <c r="Q15459" i="2"/>
  <c r="Q15460" i="2"/>
  <c r="Q15461" i="2"/>
  <c r="Q15462" i="2"/>
  <c r="Q15463" i="2"/>
  <c r="Q15464" i="2"/>
  <c r="Q15465" i="2"/>
  <c r="Q15466" i="2"/>
  <c r="Q15467" i="2"/>
  <c r="Q15468" i="2"/>
  <c r="Q15469" i="2"/>
  <c r="Q15470" i="2"/>
  <c r="Q15471" i="2"/>
  <c r="Q15472" i="2"/>
  <c r="Q15473" i="2"/>
  <c r="Q15474" i="2"/>
  <c r="Q15475" i="2"/>
  <c r="Q15476" i="2"/>
  <c r="Q15477" i="2"/>
  <c r="Q15478" i="2"/>
  <c r="Q15479" i="2"/>
  <c r="Q15480" i="2"/>
  <c r="Q15481" i="2"/>
  <c r="Q15482" i="2"/>
  <c r="Q15483" i="2"/>
  <c r="Q15484" i="2"/>
  <c r="Q15485" i="2"/>
  <c r="Q15486" i="2"/>
  <c r="Q15487" i="2"/>
  <c r="Q15488" i="2"/>
  <c r="Q15489" i="2"/>
  <c r="Q15490" i="2"/>
  <c r="Q15491" i="2"/>
  <c r="Q15492" i="2"/>
  <c r="Q15493" i="2"/>
  <c r="Q15494" i="2"/>
  <c r="Q15495" i="2"/>
  <c r="Q15496" i="2"/>
  <c r="Q15497" i="2"/>
  <c r="Q15498" i="2"/>
  <c r="Q15499" i="2"/>
  <c r="Q15500" i="2"/>
  <c r="Q15501" i="2"/>
  <c r="Q15502" i="2"/>
  <c r="Q15503" i="2"/>
  <c r="Q15504" i="2"/>
  <c r="Q15505" i="2"/>
  <c r="Q15506" i="2"/>
  <c r="Q15507" i="2"/>
  <c r="Q15508" i="2"/>
  <c r="Q15509" i="2"/>
  <c r="Q15510" i="2"/>
  <c r="Q15511" i="2"/>
  <c r="Q15512" i="2"/>
  <c r="Q15513" i="2"/>
  <c r="Q15514" i="2"/>
  <c r="Q15515" i="2"/>
  <c r="Q15516" i="2"/>
  <c r="Q15517" i="2"/>
  <c r="Q15518" i="2"/>
  <c r="Q15519" i="2"/>
  <c r="Q15520" i="2"/>
  <c r="Q15521" i="2"/>
  <c r="Q15522" i="2"/>
  <c r="Q15523" i="2"/>
  <c r="Q15524" i="2"/>
  <c r="Q15525" i="2"/>
  <c r="Q15526" i="2"/>
  <c r="Q15527" i="2"/>
  <c r="Q15528" i="2"/>
  <c r="Q15529" i="2"/>
  <c r="Q15530" i="2"/>
  <c r="Q15531" i="2"/>
  <c r="Q15532" i="2"/>
  <c r="Q15533" i="2"/>
  <c r="Q15534" i="2"/>
  <c r="Q15535" i="2"/>
  <c r="Q15536" i="2"/>
  <c r="Q15537" i="2"/>
  <c r="Q15538" i="2"/>
  <c r="Q15539" i="2"/>
  <c r="Q15540" i="2"/>
  <c r="Q15541" i="2"/>
  <c r="Q15542" i="2"/>
  <c r="Q15543" i="2"/>
  <c r="Q15544" i="2"/>
  <c r="Q15545" i="2"/>
  <c r="Q15546" i="2"/>
  <c r="Q15547" i="2"/>
  <c r="Q15548" i="2"/>
  <c r="Q15549" i="2"/>
  <c r="Q15550" i="2"/>
  <c r="Q15551" i="2"/>
  <c r="Q15552" i="2"/>
  <c r="Q15553" i="2"/>
  <c r="Q15554" i="2"/>
  <c r="Q15555" i="2"/>
  <c r="Q15556" i="2"/>
  <c r="Q15557" i="2"/>
  <c r="Q15558" i="2"/>
  <c r="Q15559" i="2"/>
  <c r="Q15560" i="2"/>
  <c r="Q15561" i="2"/>
  <c r="Q15562" i="2"/>
  <c r="Q15563" i="2"/>
  <c r="Q15564" i="2"/>
  <c r="Q15565" i="2"/>
  <c r="Q15566" i="2"/>
  <c r="Q15567" i="2"/>
  <c r="Q15568" i="2"/>
  <c r="Q15569" i="2"/>
  <c r="Q15570" i="2"/>
  <c r="Q15571" i="2"/>
  <c r="Q15572" i="2"/>
  <c r="Q15573" i="2"/>
  <c r="Q15574" i="2"/>
  <c r="Q15575" i="2"/>
  <c r="Q15576" i="2"/>
  <c r="Q15577" i="2"/>
  <c r="Q15578" i="2"/>
  <c r="Q15579" i="2"/>
  <c r="Q15580" i="2"/>
  <c r="Q15581" i="2"/>
  <c r="Q15582" i="2"/>
  <c r="Q15583" i="2"/>
  <c r="Q15584" i="2"/>
  <c r="Q15585" i="2"/>
  <c r="Q15586" i="2"/>
  <c r="Q15587" i="2"/>
  <c r="Q15588" i="2"/>
  <c r="Q15589" i="2"/>
  <c r="Q15590" i="2"/>
  <c r="Q15591" i="2"/>
  <c r="Q15592" i="2"/>
  <c r="Q15593" i="2"/>
  <c r="Q15594" i="2"/>
  <c r="Q15595" i="2"/>
  <c r="Q15596" i="2"/>
  <c r="Q15597" i="2"/>
  <c r="Q15598" i="2"/>
  <c r="Q15599" i="2"/>
  <c r="Q15600" i="2"/>
  <c r="Q15601" i="2"/>
  <c r="Q15602" i="2"/>
  <c r="Q15603" i="2"/>
  <c r="Q15604" i="2"/>
  <c r="Q15605" i="2"/>
  <c r="Q15606" i="2"/>
  <c r="Q15607" i="2"/>
  <c r="Q15608" i="2"/>
  <c r="Q15609" i="2"/>
  <c r="Q15610" i="2"/>
  <c r="Q15611" i="2"/>
  <c r="Q15612" i="2"/>
  <c r="Q15613" i="2"/>
  <c r="Q15614" i="2"/>
  <c r="Q15615" i="2"/>
  <c r="Q15616" i="2"/>
  <c r="Q15617" i="2"/>
  <c r="Q15618" i="2"/>
  <c r="Q15619" i="2"/>
  <c r="Q15620" i="2"/>
  <c r="Q15621" i="2"/>
  <c r="Q15622" i="2"/>
  <c r="Q15623" i="2"/>
  <c r="Q15624" i="2"/>
  <c r="Q15625" i="2"/>
  <c r="Q15626" i="2"/>
  <c r="Q15627" i="2"/>
  <c r="Q15628" i="2"/>
  <c r="Q15629" i="2"/>
  <c r="Q15630" i="2"/>
  <c r="Q15631" i="2"/>
  <c r="Q15632" i="2"/>
  <c r="Q15633" i="2"/>
  <c r="Q15634" i="2"/>
  <c r="Q15635" i="2"/>
  <c r="Q15636" i="2"/>
  <c r="Q15637" i="2"/>
  <c r="Q15638" i="2"/>
  <c r="Q15639" i="2"/>
  <c r="Q15640" i="2"/>
  <c r="Q15641" i="2"/>
  <c r="Q15642" i="2"/>
  <c r="Q15643" i="2"/>
  <c r="Q15644" i="2"/>
  <c r="Q15645" i="2"/>
  <c r="Q15646" i="2"/>
  <c r="Q15647" i="2"/>
  <c r="Q15648" i="2"/>
  <c r="Q15649" i="2"/>
  <c r="Q15650" i="2"/>
  <c r="Q15651" i="2"/>
  <c r="Q15652" i="2"/>
  <c r="Q15653" i="2"/>
  <c r="Q15654" i="2"/>
  <c r="Q15655" i="2"/>
  <c r="Q15656" i="2"/>
  <c r="Q15657" i="2"/>
  <c r="Q15658" i="2"/>
  <c r="Q15659" i="2"/>
  <c r="Q15660" i="2"/>
  <c r="Q15661" i="2"/>
  <c r="Q15662" i="2"/>
  <c r="Q15663" i="2"/>
  <c r="Q15664" i="2"/>
  <c r="Q15665" i="2"/>
  <c r="Q15666" i="2"/>
  <c r="Q15667" i="2"/>
  <c r="Q15668" i="2"/>
  <c r="Q15669" i="2"/>
  <c r="Q15670" i="2"/>
  <c r="Q15671" i="2"/>
  <c r="Q15672" i="2"/>
  <c r="Q15673" i="2"/>
  <c r="Q15674" i="2"/>
  <c r="Q15675" i="2"/>
  <c r="Q15676" i="2"/>
  <c r="Q15677" i="2"/>
  <c r="Q15678" i="2"/>
  <c r="Q15679" i="2"/>
  <c r="Q15680" i="2"/>
  <c r="Q15681" i="2"/>
  <c r="Q15682" i="2"/>
  <c r="Q15683" i="2"/>
  <c r="Q15684" i="2"/>
  <c r="Q15685" i="2"/>
  <c r="Q15686" i="2"/>
  <c r="Q15687" i="2"/>
  <c r="Q15688" i="2"/>
  <c r="Q15689" i="2"/>
  <c r="Q15690" i="2"/>
  <c r="Q15691" i="2"/>
  <c r="Q15692" i="2"/>
  <c r="Q15693" i="2"/>
  <c r="Q15694" i="2"/>
  <c r="Q15695" i="2"/>
  <c r="Q15696" i="2"/>
  <c r="Q15697" i="2"/>
  <c r="Q15698" i="2"/>
  <c r="Q15699" i="2"/>
  <c r="Q15700" i="2"/>
  <c r="Q15701" i="2"/>
  <c r="Q15702" i="2"/>
  <c r="Q15703" i="2"/>
  <c r="Q15704" i="2"/>
  <c r="Q15705" i="2"/>
  <c r="Q15706" i="2"/>
  <c r="Q15707" i="2"/>
  <c r="Q15708" i="2"/>
  <c r="Q15709" i="2"/>
  <c r="Q15710" i="2"/>
  <c r="Q15711" i="2"/>
  <c r="Q15712" i="2"/>
  <c r="Q15713" i="2"/>
  <c r="Q15714" i="2"/>
  <c r="Q15715" i="2"/>
  <c r="Q15716" i="2"/>
  <c r="Q15717" i="2"/>
  <c r="Q15718" i="2"/>
  <c r="Q15719" i="2"/>
  <c r="Q15720" i="2"/>
  <c r="Q15721" i="2"/>
  <c r="Q15722" i="2"/>
  <c r="Q15723" i="2"/>
  <c r="Q15724" i="2"/>
  <c r="Q15725" i="2"/>
  <c r="Q15726" i="2"/>
  <c r="Q15727" i="2"/>
  <c r="Q15728" i="2"/>
  <c r="Q15729" i="2"/>
  <c r="Q15730" i="2"/>
  <c r="Q15731" i="2"/>
  <c r="Q15732" i="2"/>
  <c r="Q15733" i="2"/>
  <c r="Q15734" i="2"/>
  <c r="Q15735" i="2"/>
  <c r="Q15736" i="2"/>
  <c r="Q15737" i="2"/>
  <c r="Q15738" i="2"/>
  <c r="Q15739" i="2"/>
  <c r="Q15740" i="2"/>
  <c r="Q15741" i="2"/>
  <c r="Q15742" i="2"/>
  <c r="Q15743" i="2"/>
  <c r="Q15744" i="2"/>
  <c r="Q15745" i="2"/>
  <c r="Q15746" i="2"/>
  <c r="Q15747" i="2"/>
  <c r="Q15748" i="2"/>
  <c r="Q15749" i="2"/>
  <c r="Q15750" i="2"/>
  <c r="Q15751" i="2"/>
  <c r="Q15752" i="2"/>
  <c r="Q15753" i="2"/>
  <c r="Q15754" i="2"/>
  <c r="Q15755" i="2"/>
  <c r="Q15756" i="2"/>
  <c r="Q15757" i="2"/>
  <c r="Q15758" i="2"/>
  <c r="Q15759" i="2"/>
  <c r="Q15760" i="2"/>
  <c r="Q15761" i="2"/>
  <c r="Q15762" i="2"/>
  <c r="Q15763" i="2"/>
  <c r="Q15764" i="2"/>
  <c r="Q15765" i="2"/>
  <c r="Q15766" i="2"/>
  <c r="Q15767" i="2"/>
  <c r="Q15768" i="2"/>
  <c r="Q15769" i="2"/>
  <c r="Q15770" i="2"/>
  <c r="Q15771" i="2"/>
  <c r="Q15772" i="2"/>
  <c r="Q15773" i="2"/>
  <c r="Q15774" i="2"/>
  <c r="Q15775" i="2"/>
  <c r="Q15776" i="2"/>
  <c r="Q15777" i="2"/>
  <c r="Q15778" i="2"/>
  <c r="Q15779" i="2"/>
  <c r="Q15780" i="2"/>
  <c r="Q15781" i="2"/>
  <c r="Q15782" i="2"/>
  <c r="Q15783" i="2"/>
  <c r="Q15784" i="2"/>
  <c r="Q15785" i="2"/>
  <c r="Q15786" i="2"/>
  <c r="Q15787" i="2"/>
  <c r="Q15788" i="2"/>
  <c r="Q15789" i="2"/>
  <c r="Q15790" i="2"/>
  <c r="Q15791" i="2"/>
  <c r="Q15792" i="2"/>
  <c r="Q15793" i="2"/>
  <c r="Q15794" i="2"/>
  <c r="Q15795" i="2"/>
  <c r="Q15796" i="2"/>
  <c r="Q15797" i="2"/>
  <c r="Q15798" i="2"/>
  <c r="Q15799" i="2"/>
  <c r="Q15800" i="2"/>
  <c r="Q15801" i="2"/>
  <c r="Q15802" i="2"/>
  <c r="Q15803" i="2"/>
  <c r="Q15804" i="2"/>
  <c r="Q15805" i="2"/>
  <c r="Q15806" i="2"/>
  <c r="Q15807" i="2"/>
  <c r="Q15808" i="2"/>
  <c r="Q15809" i="2"/>
  <c r="Q15810" i="2"/>
  <c r="Q15811" i="2"/>
  <c r="Q15812" i="2"/>
  <c r="Q15813" i="2"/>
  <c r="Q15814" i="2"/>
  <c r="Q15815" i="2"/>
  <c r="Q15816" i="2"/>
  <c r="Q15817" i="2"/>
  <c r="Q15818" i="2"/>
  <c r="Q15819" i="2"/>
  <c r="Q15820" i="2"/>
  <c r="Q15821" i="2"/>
  <c r="Q15822" i="2"/>
  <c r="Q15823" i="2"/>
  <c r="Q15824" i="2"/>
  <c r="Q15825" i="2"/>
  <c r="Q15826" i="2"/>
  <c r="Q15827" i="2"/>
  <c r="Q15828" i="2"/>
  <c r="Q15829" i="2"/>
  <c r="Q15830" i="2"/>
  <c r="Q15831" i="2"/>
  <c r="Q15832" i="2"/>
  <c r="Q15833" i="2"/>
  <c r="Q15834" i="2"/>
  <c r="Q15835" i="2"/>
  <c r="Q15836" i="2"/>
  <c r="Q15837" i="2"/>
  <c r="Q15838" i="2"/>
  <c r="Q15839" i="2"/>
  <c r="Q15840" i="2"/>
  <c r="Q15841" i="2"/>
  <c r="Q15842" i="2"/>
  <c r="Q15843" i="2"/>
  <c r="Q15844" i="2"/>
  <c r="Q15845" i="2"/>
  <c r="Q15846" i="2"/>
  <c r="Q15847" i="2"/>
  <c r="Q15848" i="2"/>
  <c r="Q15849" i="2"/>
  <c r="Q15850" i="2"/>
  <c r="Q15851" i="2"/>
  <c r="Q15852" i="2"/>
  <c r="Q15853" i="2"/>
  <c r="Q15854" i="2"/>
  <c r="Q15855" i="2"/>
  <c r="Q15856" i="2"/>
  <c r="Q15857" i="2"/>
  <c r="Q15858" i="2"/>
  <c r="Q15859" i="2"/>
  <c r="Q15860" i="2"/>
  <c r="Q15861" i="2"/>
  <c r="Q15862" i="2"/>
  <c r="Q15863" i="2"/>
  <c r="Q15864" i="2"/>
  <c r="Q15865" i="2"/>
  <c r="Q15866" i="2"/>
  <c r="Q15867" i="2"/>
  <c r="Q15868" i="2"/>
  <c r="Q15869" i="2"/>
  <c r="Q15870" i="2"/>
  <c r="Q15871" i="2"/>
  <c r="Q15872" i="2"/>
  <c r="Q15873" i="2"/>
  <c r="Q15874" i="2"/>
  <c r="Q15875" i="2"/>
  <c r="Q15876" i="2"/>
  <c r="Q15877" i="2"/>
  <c r="Q15878" i="2"/>
  <c r="Q15879" i="2"/>
  <c r="Q15880" i="2"/>
  <c r="Q15881" i="2"/>
  <c r="Q15882" i="2"/>
  <c r="Q15883" i="2"/>
  <c r="Q15884" i="2"/>
  <c r="Q15885" i="2"/>
  <c r="Q15886" i="2"/>
  <c r="Q15887" i="2"/>
  <c r="Q15888" i="2"/>
  <c r="Q15889" i="2"/>
  <c r="Q15890" i="2"/>
  <c r="Q15891" i="2"/>
  <c r="Q15892" i="2"/>
  <c r="Q15893" i="2"/>
  <c r="Q15894" i="2"/>
  <c r="Q15895" i="2"/>
  <c r="Q15896" i="2"/>
  <c r="Q15897" i="2"/>
  <c r="Q15898" i="2"/>
  <c r="Q15899" i="2"/>
  <c r="Q15900" i="2"/>
  <c r="Q15901" i="2"/>
  <c r="Q15902" i="2"/>
  <c r="Q15903" i="2"/>
  <c r="Q15904" i="2"/>
  <c r="Q15905" i="2"/>
  <c r="Q15906" i="2"/>
  <c r="Q15907" i="2"/>
  <c r="Q15908" i="2"/>
  <c r="Q15909" i="2"/>
  <c r="Q15910" i="2"/>
  <c r="Q15911" i="2"/>
  <c r="Q15912" i="2"/>
  <c r="Q15913" i="2"/>
  <c r="Q15914" i="2"/>
  <c r="Q15915" i="2"/>
  <c r="Q15916" i="2"/>
  <c r="Q15917" i="2"/>
  <c r="Q15918" i="2"/>
  <c r="Q15919" i="2"/>
  <c r="Q15920" i="2"/>
  <c r="Q15921" i="2"/>
  <c r="Q15922" i="2"/>
  <c r="Q15923" i="2"/>
  <c r="Q15924" i="2"/>
  <c r="Q15925" i="2"/>
  <c r="Q15926" i="2"/>
  <c r="Q15927" i="2"/>
  <c r="Q15928" i="2"/>
  <c r="Q15929" i="2"/>
  <c r="Q15930" i="2"/>
  <c r="Q15931" i="2"/>
  <c r="Q15932" i="2"/>
  <c r="Q15933" i="2"/>
  <c r="Q15934" i="2"/>
  <c r="Q15935" i="2"/>
  <c r="Q15936" i="2"/>
  <c r="Q15937" i="2"/>
  <c r="Q15938" i="2"/>
  <c r="Q15939" i="2"/>
  <c r="Q15940" i="2"/>
  <c r="Q15941" i="2"/>
  <c r="Q15942" i="2"/>
  <c r="Q15943" i="2"/>
  <c r="Q15944" i="2"/>
  <c r="Q15945" i="2"/>
  <c r="Q15946" i="2"/>
  <c r="Q15947" i="2"/>
  <c r="Q15948" i="2"/>
  <c r="Q15949" i="2"/>
  <c r="Q15950" i="2"/>
  <c r="Q15951" i="2"/>
  <c r="Q15952" i="2"/>
  <c r="Q15953" i="2"/>
  <c r="Q15954" i="2"/>
  <c r="Q15955" i="2"/>
  <c r="Q15956" i="2"/>
  <c r="Q15957" i="2"/>
  <c r="Q15958" i="2"/>
  <c r="Q15959" i="2"/>
  <c r="Q15960" i="2"/>
  <c r="Q15961" i="2"/>
  <c r="Q15962" i="2"/>
  <c r="Q15963" i="2"/>
  <c r="Q15964" i="2"/>
  <c r="Q15965" i="2"/>
  <c r="Q15966" i="2"/>
  <c r="Q15967" i="2"/>
  <c r="Q15968" i="2"/>
  <c r="Q15969" i="2"/>
  <c r="Q15970" i="2"/>
  <c r="Q15971" i="2"/>
  <c r="Q15972" i="2"/>
  <c r="Q15973" i="2"/>
  <c r="Q15974" i="2"/>
  <c r="Q15975" i="2"/>
  <c r="Q15976" i="2"/>
  <c r="Q15977" i="2"/>
  <c r="Q15978" i="2"/>
  <c r="Q15979" i="2"/>
  <c r="Q15980" i="2"/>
  <c r="Q15981" i="2"/>
  <c r="Q15982" i="2"/>
  <c r="Q15983" i="2"/>
  <c r="Q15984" i="2"/>
  <c r="Q15985" i="2"/>
  <c r="Q15986" i="2"/>
  <c r="Q15987" i="2"/>
  <c r="Q15988" i="2"/>
  <c r="Q15989" i="2"/>
  <c r="Q15990" i="2"/>
  <c r="Q15991" i="2"/>
  <c r="Q15992" i="2"/>
  <c r="Q15993" i="2"/>
  <c r="Q15994" i="2"/>
  <c r="Q15995" i="2"/>
  <c r="Q15996" i="2"/>
  <c r="Q15997" i="2"/>
  <c r="Q15998" i="2"/>
  <c r="Q15999" i="2"/>
  <c r="Q16000" i="2"/>
  <c r="Q16001" i="2"/>
  <c r="Q16002" i="2"/>
  <c r="Q16003" i="2"/>
  <c r="Q16004" i="2"/>
  <c r="Q16005" i="2"/>
  <c r="Q16006" i="2"/>
  <c r="Q16007" i="2"/>
  <c r="Q16008" i="2"/>
  <c r="Q16009" i="2"/>
  <c r="Q16010" i="2"/>
  <c r="Q16011" i="2"/>
  <c r="Q16012" i="2"/>
  <c r="Q16013" i="2"/>
  <c r="Q16014" i="2"/>
  <c r="Q16015" i="2"/>
  <c r="Q16016" i="2"/>
  <c r="Q16017" i="2"/>
  <c r="Q16018" i="2"/>
  <c r="Q16019" i="2"/>
  <c r="Q16020" i="2"/>
  <c r="Q16021" i="2"/>
  <c r="Q16022" i="2"/>
  <c r="Q16023" i="2"/>
  <c r="Q16024" i="2"/>
  <c r="Q16025" i="2"/>
  <c r="Q16026" i="2"/>
  <c r="Q16027" i="2"/>
  <c r="Q16028" i="2"/>
  <c r="Q16029" i="2"/>
  <c r="Q16030" i="2"/>
  <c r="Q16031" i="2"/>
  <c r="Q16032" i="2"/>
  <c r="Q16033" i="2"/>
  <c r="Q16034" i="2"/>
  <c r="Q16035" i="2"/>
  <c r="Q16036" i="2"/>
  <c r="Q16037" i="2"/>
  <c r="Q16038" i="2"/>
  <c r="Q16039" i="2"/>
  <c r="Q16040" i="2"/>
  <c r="Q16041" i="2"/>
  <c r="Q16042" i="2"/>
  <c r="Q16043" i="2"/>
  <c r="Q16044" i="2"/>
  <c r="Q16045" i="2"/>
  <c r="Q16046" i="2"/>
  <c r="Q16047" i="2"/>
  <c r="Q16048" i="2"/>
  <c r="Q16049" i="2"/>
  <c r="Q16050" i="2"/>
  <c r="Q16051" i="2"/>
  <c r="Q16052" i="2"/>
  <c r="Q16053" i="2"/>
  <c r="Q16054" i="2"/>
  <c r="Q16055" i="2"/>
  <c r="Q16056" i="2"/>
  <c r="Q16057" i="2"/>
  <c r="Q16058" i="2"/>
  <c r="Q16059" i="2"/>
  <c r="Q16060" i="2"/>
  <c r="Q16061" i="2"/>
  <c r="Q16062" i="2"/>
  <c r="Q16063" i="2"/>
  <c r="Q16064" i="2"/>
  <c r="Q16065" i="2"/>
  <c r="Q16066" i="2"/>
  <c r="Q16067" i="2"/>
  <c r="Q16068" i="2"/>
  <c r="Q16069" i="2"/>
  <c r="Q16070" i="2"/>
  <c r="Q16071" i="2"/>
  <c r="Q16072" i="2"/>
  <c r="Q16073" i="2"/>
  <c r="Q16074" i="2"/>
  <c r="Q16075" i="2"/>
  <c r="Q16076" i="2"/>
  <c r="Q16077" i="2"/>
  <c r="Q16078" i="2"/>
  <c r="Q16079" i="2"/>
  <c r="Q16080" i="2"/>
  <c r="Q16081" i="2"/>
  <c r="Q16082" i="2"/>
  <c r="Q16083" i="2"/>
  <c r="Q16084" i="2"/>
  <c r="Q16085" i="2"/>
  <c r="Q16086" i="2"/>
  <c r="Q16087" i="2"/>
  <c r="Q16088" i="2"/>
  <c r="Q16089" i="2"/>
  <c r="Q16090" i="2"/>
  <c r="Q16091" i="2"/>
  <c r="Q16092" i="2"/>
  <c r="Q16093" i="2"/>
  <c r="Q16094" i="2"/>
  <c r="Q16095" i="2"/>
  <c r="Q16096" i="2"/>
  <c r="Q16097" i="2"/>
  <c r="Q16098" i="2"/>
  <c r="Q16099" i="2"/>
  <c r="Q16100" i="2"/>
  <c r="Q16101" i="2"/>
  <c r="Q16102" i="2"/>
  <c r="Q16103" i="2"/>
  <c r="Q16104" i="2"/>
  <c r="Q16105" i="2"/>
  <c r="Q16106" i="2"/>
  <c r="Q16107" i="2"/>
  <c r="Q16108" i="2"/>
  <c r="Q16109" i="2"/>
  <c r="Q16110" i="2"/>
  <c r="Q16111" i="2"/>
  <c r="Q16112" i="2"/>
  <c r="Q16113" i="2"/>
  <c r="Q16114" i="2"/>
  <c r="Q16115" i="2"/>
  <c r="Q16116" i="2"/>
  <c r="Q16117" i="2"/>
  <c r="Q16118" i="2"/>
  <c r="Q16119" i="2"/>
  <c r="Q16120" i="2"/>
  <c r="Q16121" i="2"/>
  <c r="Q16122" i="2"/>
  <c r="Q16123" i="2"/>
  <c r="Q16124" i="2"/>
  <c r="Q16125" i="2"/>
  <c r="Q16126" i="2"/>
  <c r="Q16127" i="2"/>
  <c r="Q16128" i="2"/>
  <c r="Q16129" i="2"/>
  <c r="Q16130" i="2"/>
  <c r="Q16131" i="2"/>
  <c r="Q16132" i="2"/>
  <c r="Q16133" i="2"/>
  <c r="Q16134" i="2"/>
  <c r="Q16135" i="2"/>
  <c r="Q16136" i="2"/>
  <c r="Q16137" i="2"/>
  <c r="Q16138" i="2"/>
  <c r="Q16139" i="2"/>
  <c r="Q16140" i="2"/>
  <c r="Q16141" i="2"/>
  <c r="Q16142" i="2"/>
  <c r="Q16143" i="2"/>
  <c r="Q16144" i="2"/>
  <c r="Q16145" i="2"/>
  <c r="Q16146" i="2"/>
  <c r="Q16147" i="2"/>
  <c r="Q16148" i="2"/>
  <c r="Q16149" i="2"/>
  <c r="Q16150" i="2"/>
  <c r="Q16151" i="2"/>
  <c r="Q16152" i="2"/>
  <c r="Q16153" i="2"/>
  <c r="Q16154" i="2"/>
  <c r="Q16155" i="2"/>
  <c r="Q16156" i="2"/>
  <c r="Q16157" i="2"/>
  <c r="Q16158" i="2"/>
  <c r="Q16159" i="2"/>
  <c r="Q16160" i="2"/>
  <c r="Q16161" i="2"/>
  <c r="Q16162" i="2"/>
  <c r="Q16163" i="2"/>
  <c r="Q16164" i="2"/>
  <c r="Q16165" i="2"/>
  <c r="Q16166" i="2"/>
  <c r="Q16167" i="2"/>
  <c r="Q16168" i="2"/>
  <c r="Q16169" i="2"/>
  <c r="Q16170" i="2"/>
  <c r="Q16171" i="2"/>
  <c r="Q16172" i="2"/>
  <c r="Q16173" i="2"/>
  <c r="Q16174" i="2"/>
  <c r="Q16175" i="2"/>
  <c r="Q16176" i="2"/>
  <c r="Q16177" i="2"/>
  <c r="Q16178" i="2"/>
  <c r="Q16179" i="2"/>
  <c r="Q16180" i="2"/>
  <c r="Q16181" i="2"/>
  <c r="Q16182" i="2"/>
  <c r="Q16183" i="2"/>
  <c r="Q16184" i="2"/>
  <c r="Q16185" i="2"/>
  <c r="Q16186" i="2"/>
  <c r="Q16187" i="2"/>
  <c r="Q16188" i="2"/>
  <c r="Q16189" i="2"/>
  <c r="Q16190" i="2"/>
  <c r="Q16191" i="2"/>
  <c r="Q16192" i="2"/>
  <c r="Q16193" i="2"/>
  <c r="Q16194" i="2"/>
  <c r="Q16195" i="2"/>
  <c r="Q16196" i="2"/>
  <c r="Q16197" i="2"/>
  <c r="Q16198" i="2"/>
  <c r="Q16199" i="2"/>
  <c r="Q16200" i="2"/>
  <c r="Q16201" i="2"/>
  <c r="Q16202" i="2"/>
  <c r="Q16203" i="2"/>
  <c r="Q16204" i="2"/>
  <c r="Q16205" i="2"/>
  <c r="Q16206" i="2"/>
  <c r="Q16207" i="2"/>
  <c r="Q16208" i="2"/>
  <c r="Q16209" i="2"/>
  <c r="Q16210" i="2"/>
  <c r="Q16211" i="2"/>
  <c r="Q16212" i="2"/>
  <c r="Q16213" i="2"/>
  <c r="Q16214" i="2"/>
  <c r="Q16215" i="2"/>
  <c r="Q16216" i="2"/>
  <c r="Q16217" i="2"/>
  <c r="Q16218" i="2"/>
  <c r="Q16219" i="2"/>
  <c r="Q16220" i="2"/>
  <c r="Q16221" i="2"/>
  <c r="Q16222" i="2"/>
  <c r="Q16223" i="2"/>
  <c r="Q16224" i="2"/>
  <c r="Q16225" i="2"/>
  <c r="Q16226" i="2"/>
  <c r="Q16227" i="2"/>
  <c r="Q16228" i="2"/>
  <c r="Q16229" i="2"/>
  <c r="Q16230" i="2"/>
  <c r="Q16231" i="2"/>
  <c r="Q16232" i="2"/>
  <c r="Q16233" i="2"/>
  <c r="Q16234" i="2"/>
  <c r="Q16235" i="2"/>
  <c r="Q16236" i="2"/>
  <c r="Q16237" i="2"/>
  <c r="Q16238" i="2"/>
  <c r="Q16239" i="2"/>
  <c r="Q16240" i="2"/>
  <c r="Q16241" i="2"/>
  <c r="Q16242" i="2"/>
  <c r="Q16243" i="2"/>
  <c r="Q16244" i="2"/>
  <c r="Q16245" i="2"/>
  <c r="Q16246" i="2"/>
  <c r="Q16247" i="2"/>
  <c r="Q16248" i="2"/>
  <c r="Q16249" i="2"/>
  <c r="Q16250" i="2"/>
  <c r="Q16251" i="2"/>
  <c r="Q16252" i="2"/>
  <c r="Q16253" i="2"/>
  <c r="Q16254" i="2"/>
  <c r="Q16255" i="2"/>
  <c r="Q16256" i="2"/>
  <c r="Q16257" i="2"/>
  <c r="Q16258" i="2"/>
  <c r="Q16259" i="2"/>
  <c r="Q16260" i="2"/>
  <c r="Q16261" i="2"/>
  <c r="Q16262" i="2"/>
  <c r="Q16263" i="2"/>
  <c r="Q16264" i="2"/>
  <c r="Q16265" i="2"/>
  <c r="Q16266" i="2"/>
  <c r="Q16267" i="2"/>
  <c r="Q16268" i="2"/>
  <c r="Q16269" i="2"/>
  <c r="Q16270" i="2"/>
  <c r="Q16271" i="2"/>
  <c r="Q16272" i="2"/>
  <c r="Q16273" i="2"/>
  <c r="Q16274" i="2"/>
  <c r="Q16275" i="2"/>
  <c r="Q16276" i="2"/>
  <c r="Q16277" i="2"/>
  <c r="Q16278" i="2"/>
  <c r="Q16279" i="2"/>
  <c r="Q16280" i="2"/>
  <c r="Q16281" i="2"/>
  <c r="Q16282" i="2"/>
  <c r="Q16283" i="2"/>
  <c r="Q16284" i="2"/>
  <c r="Q16285" i="2"/>
  <c r="Q16286" i="2"/>
  <c r="Q16287" i="2"/>
  <c r="Q16288" i="2"/>
  <c r="Q16289" i="2"/>
  <c r="Q16290" i="2"/>
  <c r="Q16291" i="2"/>
  <c r="Q16292" i="2"/>
  <c r="Q16293" i="2"/>
  <c r="Q16294" i="2"/>
  <c r="Q16295" i="2"/>
  <c r="Q16296" i="2"/>
  <c r="Q16297" i="2"/>
  <c r="Q16298" i="2"/>
  <c r="Q16299" i="2"/>
  <c r="Q16300" i="2"/>
  <c r="Q16301" i="2"/>
  <c r="Q16302" i="2"/>
  <c r="Q16303" i="2"/>
  <c r="Q16304" i="2"/>
  <c r="Q16305" i="2"/>
  <c r="Q16306" i="2"/>
  <c r="Q16307" i="2"/>
  <c r="Q16308" i="2"/>
  <c r="Q16309" i="2"/>
  <c r="Q16310" i="2"/>
  <c r="Q16311" i="2"/>
  <c r="Q16312" i="2"/>
  <c r="Q16313" i="2"/>
  <c r="Q16314" i="2"/>
  <c r="Q16315" i="2"/>
  <c r="Q16316" i="2"/>
  <c r="Q16317" i="2"/>
  <c r="Q16318" i="2"/>
  <c r="Q16319" i="2"/>
  <c r="Q16320" i="2"/>
  <c r="Q16321" i="2"/>
  <c r="Q16322" i="2"/>
  <c r="Q16323" i="2"/>
  <c r="Q16324" i="2"/>
  <c r="Q16325" i="2"/>
  <c r="Q16326" i="2"/>
  <c r="Q16327" i="2"/>
  <c r="Q16328" i="2"/>
  <c r="Q16329" i="2"/>
  <c r="Q16330" i="2"/>
  <c r="Q16331" i="2"/>
  <c r="Q16332" i="2"/>
  <c r="Q16333" i="2"/>
  <c r="Q16334" i="2"/>
  <c r="Q16335" i="2"/>
  <c r="Q16336" i="2"/>
  <c r="Q16337" i="2"/>
  <c r="Q16338" i="2"/>
  <c r="Q16339" i="2"/>
  <c r="Q16340" i="2"/>
  <c r="Q16341" i="2"/>
  <c r="Q16342" i="2"/>
  <c r="Q16343" i="2"/>
  <c r="Q16344" i="2"/>
  <c r="Q16345" i="2"/>
  <c r="Q16346" i="2"/>
  <c r="Q16347" i="2"/>
  <c r="Q16348" i="2"/>
  <c r="Q16349" i="2"/>
  <c r="Q16350" i="2"/>
  <c r="Q16351" i="2"/>
  <c r="Q16352" i="2"/>
  <c r="Q16353" i="2"/>
  <c r="Q16354" i="2"/>
  <c r="Q16355" i="2"/>
  <c r="Q16356" i="2"/>
  <c r="Q16357" i="2"/>
  <c r="Q16358" i="2"/>
  <c r="Q16359" i="2"/>
  <c r="Q16360" i="2"/>
  <c r="Q16361" i="2"/>
  <c r="Q16362" i="2"/>
  <c r="Q16363" i="2"/>
  <c r="Q16364" i="2"/>
  <c r="Q16365" i="2"/>
  <c r="Q16366" i="2"/>
  <c r="Q16367" i="2"/>
  <c r="Q16368" i="2"/>
  <c r="Q16369" i="2"/>
  <c r="Q16370" i="2"/>
  <c r="Q16371" i="2"/>
  <c r="Q16372" i="2"/>
  <c r="Q16373" i="2"/>
  <c r="Q16374" i="2"/>
  <c r="Q16375" i="2"/>
  <c r="Q16376" i="2"/>
  <c r="Q16377" i="2"/>
  <c r="Q16378" i="2"/>
  <c r="Q16379" i="2"/>
  <c r="Q16380" i="2"/>
  <c r="Q16381" i="2"/>
  <c r="Q16382" i="2"/>
  <c r="Q16383" i="2"/>
  <c r="Q16384" i="2"/>
  <c r="Q16385" i="2"/>
  <c r="Q16386" i="2"/>
  <c r="Q16387" i="2"/>
  <c r="Q16388" i="2"/>
  <c r="Q16389" i="2"/>
  <c r="Q16390" i="2"/>
  <c r="Q16391" i="2"/>
  <c r="Q16392" i="2"/>
  <c r="Q16393" i="2"/>
  <c r="Q16394" i="2"/>
  <c r="Q16395" i="2"/>
  <c r="Q16396" i="2"/>
  <c r="Q16397" i="2"/>
  <c r="Q16398" i="2"/>
  <c r="Q16399" i="2"/>
  <c r="Q16400" i="2"/>
  <c r="Q16401" i="2"/>
  <c r="Q16402" i="2"/>
  <c r="Q16403" i="2"/>
  <c r="Q16404" i="2"/>
  <c r="Q16405" i="2"/>
  <c r="Q16406" i="2"/>
  <c r="Q16407" i="2"/>
  <c r="Q16408" i="2"/>
  <c r="Q16409" i="2"/>
  <c r="Q16410" i="2"/>
  <c r="Q16411" i="2"/>
  <c r="Q16412" i="2"/>
  <c r="Q16413" i="2"/>
  <c r="Q16414" i="2"/>
  <c r="Q16415" i="2"/>
  <c r="Q16416" i="2"/>
  <c r="Q16417" i="2"/>
  <c r="Q16418" i="2"/>
  <c r="Q16419" i="2"/>
  <c r="Q16420" i="2"/>
  <c r="Q16421" i="2"/>
  <c r="Q16422" i="2"/>
  <c r="Q16423" i="2"/>
  <c r="Q16424" i="2"/>
  <c r="Q16425" i="2"/>
  <c r="Q16426" i="2"/>
  <c r="Q16427" i="2"/>
  <c r="Q16428" i="2"/>
  <c r="Q16429" i="2"/>
  <c r="Q16430" i="2"/>
  <c r="Q16431" i="2"/>
  <c r="Q16432" i="2"/>
  <c r="Q16433" i="2"/>
  <c r="Q16434" i="2"/>
  <c r="Q16435" i="2"/>
  <c r="Q16436" i="2"/>
  <c r="Q16437" i="2"/>
  <c r="Q16438" i="2"/>
  <c r="Q16439" i="2"/>
  <c r="Q16440" i="2"/>
  <c r="Q16441" i="2"/>
  <c r="Q16442" i="2"/>
  <c r="Q16443" i="2"/>
  <c r="Q16444" i="2"/>
  <c r="Q16445" i="2"/>
  <c r="Q16446" i="2"/>
  <c r="Q16447" i="2"/>
  <c r="Q16448" i="2"/>
  <c r="Q16449" i="2"/>
  <c r="Q16450" i="2"/>
  <c r="Q16451" i="2"/>
  <c r="Q16452" i="2"/>
  <c r="Q16453" i="2"/>
  <c r="Q16454" i="2"/>
  <c r="Q16455" i="2"/>
  <c r="Q16456" i="2"/>
  <c r="Q16457" i="2"/>
  <c r="Q16458" i="2"/>
  <c r="Q16459" i="2"/>
  <c r="Q16460" i="2"/>
  <c r="Q16461" i="2"/>
  <c r="Q16462" i="2"/>
  <c r="Q16463" i="2"/>
  <c r="Q16464" i="2"/>
  <c r="Q16465" i="2"/>
  <c r="Q16466" i="2"/>
  <c r="Q16467" i="2"/>
  <c r="Q16468" i="2"/>
  <c r="Q16469" i="2"/>
  <c r="Q16470" i="2"/>
  <c r="Q16471" i="2"/>
  <c r="Q16472" i="2"/>
  <c r="Q16473" i="2"/>
  <c r="Q16474" i="2"/>
  <c r="Q16475" i="2"/>
  <c r="Q16476" i="2"/>
  <c r="Q16477" i="2"/>
  <c r="Q16478" i="2"/>
  <c r="Q16479" i="2"/>
  <c r="Q16480" i="2"/>
  <c r="Q16481" i="2"/>
  <c r="Q16482" i="2"/>
  <c r="Q16483" i="2"/>
  <c r="Q16484" i="2"/>
  <c r="Q16485" i="2"/>
  <c r="Q16486" i="2"/>
  <c r="Q16487" i="2"/>
  <c r="Q16488" i="2"/>
  <c r="Q16489" i="2"/>
  <c r="Q16490" i="2"/>
  <c r="Q16491" i="2"/>
  <c r="Q16492" i="2"/>
  <c r="Q16493" i="2"/>
  <c r="Q16494" i="2"/>
  <c r="Q16495" i="2"/>
  <c r="Q16496" i="2"/>
  <c r="Q16497" i="2"/>
  <c r="Q16498" i="2"/>
  <c r="Q16499" i="2"/>
  <c r="Q16500" i="2"/>
  <c r="Q16501" i="2"/>
  <c r="Q16502" i="2"/>
  <c r="Q16503" i="2"/>
  <c r="Q16504" i="2"/>
  <c r="Q16505" i="2"/>
  <c r="Q16506" i="2"/>
  <c r="Q16507" i="2"/>
  <c r="Q16508" i="2"/>
  <c r="Q16509" i="2"/>
  <c r="Q16510" i="2"/>
  <c r="Q16511" i="2"/>
  <c r="Q16512" i="2"/>
  <c r="Q16513" i="2"/>
  <c r="Q16514" i="2"/>
  <c r="Q16515" i="2"/>
  <c r="Q16516" i="2"/>
  <c r="Q16517" i="2"/>
  <c r="Q16518" i="2"/>
  <c r="Q16519" i="2"/>
  <c r="Q16520" i="2"/>
  <c r="Q16521" i="2"/>
  <c r="Q16522" i="2"/>
  <c r="Q16523" i="2"/>
  <c r="Q16524" i="2"/>
  <c r="Q16525" i="2"/>
  <c r="Q16526" i="2"/>
  <c r="Q16527" i="2"/>
  <c r="Q16528" i="2"/>
  <c r="Q16529" i="2"/>
  <c r="Q16530" i="2"/>
  <c r="Q16531" i="2"/>
  <c r="Q16532" i="2"/>
  <c r="Q16533" i="2"/>
  <c r="Q16534" i="2"/>
  <c r="Q16535" i="2"/>
  <c r="Q16536" i="2"/>
  <c r="Q16537" i="2"/>
  <c r="Q16538" i="2"/>
  <c r="Q16539" i="2"/>
  <c r="Q16540" i="2"/>
  <c r="Q16541" i="2"/>
  <c r="Q16542" i="2"/>
  <c r="Q16543" i="2"/>
  <c r="Q16544" i="2"/>
  <c r="Q16545" i="2"/>
  <c r="Q16546" i="2"/>
  <c r="Q16547" i="2"/>
  <c r="Q16548" i="2"/>
  <c r="Q16549" i="2"/>
  <c r="Q16550" i="2"/>
  <c r="Q16551" i="2"/>
  <c r="Q16552" i="2"/>
  <c r="Q16553" i="2"/>
  <c r="Q16554" i="2"/>
  <c r="Q16555" i="2"/>
  <c r="Q16556" i="2"/>
  <c r="Q16557" i="2"/>
  <c r="Q16558" i="2"/>
  <c r="Q16559" i="2"/>
  <c r="Q16560" i="2"/>
  <c r="Q16561" i="2"/>
  <c r="Q16562" i="2"/>
  <c r="Q16563" i="2"/>
  <c r="Q16564" i="2"/>
  <c r="Q16565" i="2"/>
  <c r="Q16566" i="2"/>
  <c r="Q16567" i="2"/>
  <c r="Q16568" i="2"/>
  <c r="Q16569" i="2"/>
  <c r="Q16570" i="2"/>
  <c r="Q16571" i="2"/>
  <c r="Q16572" i="2"/>
  <c r="Q16573" i="2"/>
  <c r="Q16574" i="2"/>
  <c r="Q16575" i="2"/>
  <c r="Q16576" i="2"/>
  <c r="Q16577" i="2"/>
  <c r="Q16578" i="2"/>
  <c r="Q16579" i="2"/>
  <c r="Q16580" i="2"/>
  <c r="Q16581" i="2"/>
  <c r="Q16582" i="2"/>
  <c r="Q16583" i="2"/>
  <c r="Q16584" i="2"/>
  <c r="Q16585" i="2"/>
  <c r="Q16586" i="2"/>
  <c r="Q16587" i="2"/>
  <c r="Q16588" i="2"/>
  <c r="Q16589" i="2"/>
  <c r="Q16590" i="2"/>
  <c r="Q16591" i="2"/>
  <c r="Q16592" i="2"/>
  <c r="Q16593" i="2"/>
  <c r="Q16594" i="2"/>
  <c r="Q16595" i="2"/>
  <c r="Q16596" i="2"/>
  <c r="Q16597" i="2"/>
  <c r="Q16598" i="2"/>
  <c r="Q16599" i="2"/>
  <c r="Q16600" i="2"/>
  <c r="Q16601" i="2"/>
  <c r="Q16602" i="2"/>
  <c r="Q16603" i="2"/>
  <c r="Q16604" i="2"/>
  <c r="Q16605" i="2"/>
  <c r="Q16606" i="2"/>
  <c r="Q16607" i="2"/>
  <c r="Q16608" i="2"/>
  <c r="Q16609" i="2"/>
  <c r="Q16610" i="2"/>
  <c r="Q16611" i="2"/>
  <c r="Q16612" i="2"/>
  <c r="Q16613" i="2"/>
  <c r="Q16614" i="2"/>
  <c r="Q16615" i="2"/>
  <c r="Q16616" i="2"/>
  <c r="Q16617" i="2"/>
  <c r="Q16618" i="2"/>
  <c r="Q16619" i="2"/>
  <c r="Q16620" i="2"/>
  <c r="Q16621" i="2"/>
  <c r="Q16622" i="2"/>
  <c r="Q16623" i="2"/>
  <c r="Q16624" i="2"/>
  <c r="Q16625" i="2"/>
  <c r="Q16626" i="2"/>
  <c r="Q16627" i="2"/>
  <c r="Q16628" i="2"/>
  <c r="Q16629" i="2"/>
  <c r="Q16630" i="2"/>
  <c r="Q16631" i="2"/>
  <c r="Q16632" i="2"/>
  <c r="Q16633" i="2"/>
  <c r="Q16634" i="2"/>
  <c r="Q16635" i="2"/>
  <c r="Q16636" i="2"/>
  <c r="Q16637" i="2"/>
  <c r="Q16638" i="2"/>
  <c r="Q16639" i="2"/>
  <c r="Q16640" i="2"/>
  <c r="Q16641" i="2"/>
  <c r="Q16642" i="2"/>
  <c r="Q16643" i="2"/>
  <c r="Q16644" i="2"/>
  <c r="Q16645" i="2"/>
  <c r="Q16646" i="2"/>
  <c r="Q16647" i="2"/>
  <c r="Q16648" i="2"/>
  <c r="Q16649" i="2"/>
  <c r="Q16650" i="2"/>
  <c r="Q16651" i="2"/>
  <c r="Q16652" i="2"/>
  <c r="Q16653" i="2"/>
  <c r="Q16654" i="2"/>
  <c r="Q16655" i="2"/>
  <c r="Q16656" i="2"/>
  <c r="Q16657" i="2"/>
  <c r="Q16658" i="2"/>
  <c r="Q16659" i="2"/>
  <c r="Q16660" i="2"/>
  <c r="Q16661" i="2"/>
  <c r="Q16662" i="2"/>
  <c r="Q16663" i="2"/>
  <c r="Q16664" i="2"/>
  <c r="Q16665" i="2"/>
  <c r="Q16666" i="2"/>
  <c r="Q16667" i="2"/>
  <c r="Q16668" i="2"/>
  <c r="Q16669" i="2"/>
  <c r="Q16670" i="2"/>
  <c r="Q16671" i="2"/>
  <c r="Q16672" i="2"/>
  <c r="Q16673" i="2"/>
  <c r="Q16674" i="2"/>
  <c r="Q16675" i="2"/>
  <c r="Q16676" i="2"/>
  <c r="Q16677" i="2"/>
  <c r="Q16678" i="2"/>
  <c r="Q16679" i="2"/>
  <c r="Q16680" i="2"/>
  <c r="Q16681" i="2"/>
  <c r="Q16682" i="2"/>
  <c r="Q16683" i="2"/>
  <c r="Q16684" i="2"/>
  <c r="Q16685" i="2"/>
  <c r="Q16686" i="2"/>
  <c r="Q16687" i="2"/>
  <c r="Q16688" i="2"/>
  <c r="Q16689" i="2"/>
  <c r="Q16690" i="2"/>
  <c r="Q16691" i="2"/>
  <c r="Q16692" i="2"/>
  <c r="Q16693" i="2"/>
  <c r="Q16694" i="2"/>
  <c r="Q16695" i="2"/>
  <c r="Q16696" i="2"/>
  <c r="Q16697" i="2"/>
  <c r="Q16698" i="2"/>
  <c r="Q16699" i="2"/>
  <c r="Q16700" i="2"/>
  <c r="Q16701" i="2"/>
  <c r="Q16702" i="2"/>
  <c r="Q16703" i="2"/>
  <c r="Q16704" i="2"/>
  <c r="Q16705" i="2"/>
  <c r="Q16706" i="2"/>
  <c r="Q16707" i="2"/>
  <c r="Q16708" i="2"/>
  <c r="Q16709" i="2"/>
  <c r="Q16710" i="2"/>
  <c r="Q16711" i="2"/>
  <c r="Q16712" i="2"/>
  <c r="Q16713" i="2"/>
  <c r="Q16714" i="2"/>
  <c r="Q16715" i="2"/>
  <c r="Q16716" i="2"/>
  <c r="Q16717" i="2"/>
  <c r="Q16718" i="2"/>
  <c r="Q16719" i="2"/>
  <c r="Q16720" i="2"/>
  <c r="Q16721" i="2"/>
  <c r="Q16722" i="2"/>
  <c r="Q16723" i="2"/>
  <c r="Q16724" i="2"/>
  <c r="Q16725" i="2"/>
  <c r="Q16726" i="2"/>
  <c r="Q16727" i="2"/>
  <c r="Q16728" i="2"/>
  <c r="Q16729" i="2"/>
  <c r="Q16730" i="2"/>
  <c r="Q16731" i="2"/>
  <c r="Q16732" i="2"/>
  <c r="Q16733" i="2"/>
  <c r="Q16734" i="2"/>
  <c r="Q16735" i="2"/>
  <c r="Q16736" i="2"/>
  <c r="Q16737" i="2"/>
  <c r="Q16738" i="2"/>
  <c r="Q16739" i="2"/>
  <c r="Q16740" i="2"/>
  <c r="Q16741" i="2"/>
  <c r="Q16742" i="2"/>
  <c r="Q16743" i="2"/>
  <c r="Q16744" i="2"/>
  <c r="Q16745" i="2"/>
  <c r="Q16746" i="2"/>
  <c r="Q16747" i="2"/>
  <c r="Q16748" i="2"/>
  <c r="Q16749" i="2"/>
  <c r="Q16750" i="2"/>
  <c r="Q16751" i="2"/>
  <c r="Q16752" i="2"/>
  <c r="Q16753" i="2"/>
  <c r="Q16754" i="2"/>
  <c r="Q16755" i="2"/>
  <c r="Q16756" i="2"/>
  <c r="Q16757" i="2"/>
  <c r="Q16758" i="2"/>
  <c r="Q16759" i="2"/>
  <c r="Q16760" i="2"/>
  <c r="Q16761" i="2"/>
  <c r="Q16762" i="2"/>
  <c r="Q16763" i="2"/>
  <c r="Q16764" i="2"/>
  <c r="Q16765" i="2"/>
  <c r="Q16766" i="2"/>
  <c r="Q16767" i="2"/>
  <c r="Q16768" i="2"/>
  <c r="Q16769" i="2"/>
  <c r="Q16770" i="2"/>
  <c r="Q16771" i="2"/>
  <c r="Q16772" i="2"/>
  <c r="Q16773" i="2"/>
  <c r="Q16774" i="2"/>
  <c r="Q16775" i="2"/>
  <c r="Q16776" i="2"/>
  <c r="Q16777" i="2"/>
  <c r="Q16778" i="2"/>
  <c r="Q16779" i="2"/>
  <c r="Q16780" i="2"/>
  <c r="Q16781" i="2"/>
  <c r="Q16782" i="2"/>
  <c r="Q16783" i="2"/>
  <c r="Q16784" i="2"/>
  <c r="Q16785" i="2"/>
  <c r="Q16786" i="2"/>
  <c r="Q16787" i="2"/>
  <c r="Q16788" i="2"/>
  <c r="Q16789" i="2"/>
  <c r="Q16790" i="2"/>
  <c r="Q16791" i="2"/>
  <c r="Q16792" i="2"/>
  <c r="Q16793" i="2"/>
  <c r="Q16794" i="2"/>
  <c r="Q16795" i="2"/>
  <c r="Q16796" i="2"/>
  <c r="Q16797" i="2"/>
  <c r="Q16798" i="2"/>
  <c r="Q16799" i="2"/>
  <c r="Q16800" i="2"/>
  <c r="Q16801" i="2"/>
  <c r="Q16802" i="2"/>
  <c r="Q16803" i="2"/>
  <c r="Q16804" i="2"/>
  <c r="Q16805" i="2"/>
  <c r="Q16806" i="2"/>
  <c r="Q16807" i="2"/>
  <c r="Q16808" i="2"/>
  <c r="Q16809" i="2"/>
  <c r="Q16810" i="2"/>
  <c r="Q16811" i="2"/>
  <c r="Q16812" i="2"/>
  <c r="Q16813" i="2"/>
  <c r="Q16814" i="2"/>
  <c r="Q16815" i="2"/>
  <c r="Q16816" i="2"/>
  <c r="Q16817" i="2"/>
  <c r="Q16818" i="2"/>
  <c r="Q16819" i="2"/>
  <c r="Q16820" i="2"/>
  <c r="Q16821" i="2"/>
  <c r="Q16822" i="2"/>
  <c r="Q16823" i="2"/>
  <c r="Q16824" i="2"/>
  <c r="Q16825" i="2"/>
  <c r="Q16826" i="2"/>
  <c r="Q16827" i="2"/>
  <c r="Q16828" i="2"/>
  <c r="Q16829" i="2"/>
  <c r="Q16830" i="2"/>
  <c r="Q16831" i="2"/>
  <c r="Q16832" i="2"/>
  <c r="Q16833" i="2"/>
  <c r="Q16834" i="2"/>
  <c r="Q16835" i="2"/>
  <c r="Q16836" i="2"/>
  <c r="Q16837" i="2"/>
  <c r="Q16838" i="2"/>
  <c r="Q16839" i="2"/>
  <c r="Q16840" i="2"/>
  <c r="Q16841" i="2"/>
  <c r="Q16842" i="2"/>
  <c r="Q16843" i="2"/>
  <c r="Q16844" i="2"/>
  <c r="Q16845" i="2"/>
  <c r="Q16846" i="2"/>
  <c r="Q16847" i="2"/>
  <c r="Q16848" i="2"/>
  <c r="Q16849" i="2"/>
  <c r="Q16850" i="2"/>
  <c r="Q16851" i="2"/>
  <c r="Q16852" i="2"/>
  <c r="Q16853" i="2"/>
  <c r="Q16854" i="2"/>
  <c r="Q16855" i="2"/>
  <c r="Q16856" i="2"/>
  <c r="Q16857" i="2"/>
  <c r="Q16858" i="2"/>
  <c r="Q16859" i="2"/>
  <c r="Q16860" i="2"/>
  <c r="Q16861" i="2"/>
  <c r="Q16862" i="2"/>
  <c r="Q16863" i="2"/>
  <c r="Q16864" i="2"/>
  <c r="Q16865" i="2"/>
  <c r="Q16866" i="2"/>
  <c r="Q16867" i="2"/>
  <c r="Q16868" i="2"/>
  <c r="Q16869" i="2"/>
  <c r="Q16870" i="2"/>
  <c r="Q16871" i="2"/>
  <c r="Q16872" i="2"/>
  <c r="Q16873" i="2"/>
  <c r="Q16874" i="2"/>
  <c r="Q16875" i="2"/>
  <c r="Q16876" i="2"/>
  <c r="Q16877" i="2"/>
  <c r="Q16878" i="2"/>
  <c r="Q16879" i="2"/>
  <c r="Q16880" i="2"/>
  <c r="Q16881" i="2"/>
  <c r="Q16882" i="2"/>
  <c r="Q16883" i="2"/>
  <c r="Q16884" i="2"/>
  <c r="Q16885" i="2"/>
  <c r="Q16886" i="2"/>
  <c r="Q16887" i="2"/>
  <c r="Q16888" i="2"/>
  <c r="Q16889" i="2"/>
  <c r="Q16890" i="2"/>
  <c r="Q16891" i="2"/>
  <c r="Q16892" i="2"/>
  <c r="Q16893" i="2"/>
  <c r="Q16894" i="2"/>
  <c r="Q16895" i="2"/>
  <c r="Q16896" i="2"/>
  <c r="Q16897" i="2"/>
  <c r="Q16898" i="2"/>
  <c r="Q16899" i="2"/>
  <c r="Q16900" i="2"/>
  <c r="Q16901" i="2"/>
  <c r="Q16902" i="2"/>
  <c r="Q16903" i="2"/>
  <c r="Q16904" i="2"/>
  <c r="Q16905" i="2"/>
  <c r="Q16906" i="2"/>
  <c r="Q16907" i="2"/>
  <c r="Q16908" i="2"/>
  <c r="Q16909" i="2"/>
  <c r="Q16910" i="2"/>
  <c r="Q16911" i="2"/>
  <c r="Q16912" i="2"/>
  <c r="Q16913" i="2"/>
  <c r="Q16914" i="2"/>
  <c r="Q16915" i="2"/>
  <c r="Q16916" i="2"/>
  <c r="Q16917" i="2"/>
  <c r="Q16918" i="2"/>
  <c r="Q16919" i="2"/>
  <c r="Q16920" i="2"/>
  <c r="Q16921" i="2"/>
  <c r="Q16922" i="2"/>
  <c r="Q16923" i="2"/>
  <c r="Q16924" i="2"/>
  <c r="Q16925" i="2"/>
  <c r="Q16926" i="2"/>
  <c r="Q16927" i="2"/>
  <c r="Q16928" i="2"/>
  <c r="Q16929" i="2"/>
  <c r="Q16930" i="2"/>
  <c r="Q16931" i="2"/>
  <c r="Q16932" i="2"/>
  <c r="Q16933" i="2"/>
  <c r="Q16934" i="2"/>
  <c r="Q16935" i="2"/>
  <c r="Q16936" i="2"/>
  <c r="Q16937" i="2"/>
  <c r="Q16938" i="2"/>
  <c r="Q16939" i="2"/>
  <c r="Q16940" i="2"/>
  <c r="Q16941" i="2"/>
  <c r="Q16942" i="2"/>
  <c r="Q16943" i="2"/>
  <c r="Q16944" i="2"/>
  <c r="Q16945" i="2"/>
  <c r="Q16946" i="2"/>
  <c r="Q16947" i="2"/>
  <c r="Q16948" i="2"/>
  <c r="Q16949" i="2"/>
  <c r="Q16950" i="2"/>
  <c r="Q16951" i="2"/>
  <c r="Q16952" i="2"/>
  <c r="Q16953" i="2"/>
  <c r="Q16954" i="2"/>
  <c r="Q16955" i="2"/>
  <c r="Q16956" i="2"/>
  <c r="Q16957" i="2"/>
  <c r="Q16958" i="2"/>
  <c r="Q16959" i="2"/>
  <c r="Q16960" i="2"/>
  <c r="Q16961" i="2"/>
  <c r="Q16962" i="2"/>
  <c r="Q16963" i="2"/>
  <c r="Q16964" i="2"/>
  <c r="Q16965" i="2"/>
  <c r="Q16966" i="2"/>
  <c r="Q16967" i="2"/>
  <c r="Q16968" i="2"/>
  <c r="Q16969" i="2"/>
  <c r="Q16970" i="2"/>
  <c r="Q16971" i="2"/>
  <c r="Q16972" i="2"/>
  <c r="Q16973" i="2"/>
  <c r="Q16974" i="2"/>
  <c r="Q16975" i="2"/>
  <c r="Q16976" i="2"/>
  <c r="Q16977" i="2"/>
  <c r="Q16978" i="2"/>
  <c r="Q16979" i="2"/>
  <c r="Q16980" i="2"/>
  <c r="Q16981" i="2"/>
  <c r="Q16982" i="2"/>
  <c r="Q16983" i="2"/>
  <c r="Q16984" i="2"/>
  <c r="Q16985" i="2"/>
  <c r="Q16986" i="2"/>
  <c r="Q16987" i="2"/>
  <c r="Q16988" i="2"/>
  <c r="Q16989" i="2"/>
  <c r="Q16990" i="2"/>
  <c r="Q16991" i="2"/>
  <c r="Q16992" i="2"/>
  <c r="Q16993" i="2"/>
  <c r="Q16994" i="2"/>
  <c r="Q16995" i="2"/>
  <c r="Q16996" i="2"/>
  <c r="Q16997" i="2"/>
  <c r="Q16998" i="2"/>
  <c r="Q16999" i="2"/>
  <c r="Q17000" i="2"/>
  <c r="Q17001" i="2"/>
  <c r="Q17002" i="2"/>
  <c r="Q17003" i="2"/>
  <c r="Q17004" i="2"/>
  <c r="Q17005" i="2"/>
  <c r="Q17006" i="2"/>
  <c r="Q17007" i="2"/>
  <c r="Q17008" i="2"/>
  <c r="Q17009" i="2"/>
  <c r="Q17010" i="2"/>
  <c r="Q17011" i="2"/>
  <c r="Q17012" i="2"/>
  <c r="Q17013" i="2"/>
  <c r="Q17014" i="2"/>
  <c r="Q17015" i="2"/>
  <c r="Q17016" i="2"/>
  <c r="Q17017" i="2"/>
  <c r="Q17018" i="2"/>
  <c r="Q17019" i="2"/>
  <c r="Q17020" i="2"/>
  <c r="Q17021" i="2"/>
  <c r="Q17022" i="2"/>
  <c r="Q17023" i="2"/>
  <c r="Q17024" i="2"/>
  <c r="Q17025" i="2"/>
  <c r="Q17026" i="2"/>
  <c r="Q17027" i="2"/>
  <c r="Q17028" i="2"/>
  <c r="Q17029" i="2"/>
  <c r="Q17030" i="2"/>
  <c r="Q17031" i="2"/>
  <c r="Q17032" i="2"/>
  <c r="Q17033" i="2"/>
  <c r="Q17034" i="2"/>
  <c r="Q17035" i="2"/>
  <c r="Q17036" i="2"/>
  <c r="Q17037" i="2"/>
  <c r="Q17038" i="2"/>
  <c r="Q17039" i="2"/>
  <c r="Q17040" i="2"/>
  <c r="Q17041" i="2"/>
  <c r="Q17042" i="2"/>
  <c r="Q17043" i="2"/>
  <c r="Q17044" i="2"/>
  <c r="Q17045" i="2"/>
  <c r="Q17046" i="2"/>
  <c r="Q17047" i="2"/>
  <c r="Q17048" i="2"/>
  <c r="Q17049" i="2"/>
  <c r="Q17050" i="2"/>
  <c r="Q17051" i="2"/>
  <c r="Q17052" i="2"/>
  <c r="Q17053" i="2"/>
  <c r="Q17054" i="2"/>
  <c r="Q17055" i="2"/>
  <c r="Q17056" i="2"/>
  <c r="Q17057" i="2"/>
  <c r="Q17058" i="2"/>
  <c r="Q17059" i="2"/>
  <c r="Q17060" i="2"/>
  <c r="Q17061" i="2"/>
  <c r="Q17062" i="2"/>
  <c r="Q17063" i="2"/>
  <c r="Q17064" i="2"/>
  <c r="Q17065" i="2"/>
  <c r="Q17066" i="2"/>
  <c r="Q17067" i="2"/>
  <c r="Q17068" i="2"/>
  <c r="Q17069" i="2"/>
  <c r="Q17070" i="2"/>
  <c r="Q17071" i="2"/>
  <c r="Q17072" i="2"/>
  <c r="Q17073" i="2"/>
  <c r="Q17074" i="2"/>
  <c r="Q17075" i="2"/>
  <c r="Q17076" i="2"/>
  <c r="Q17077" i="2"/>
  <c r="Q17078" i="2"/>
  <c r="Q17079" i="2"/>
  <c r="Q17080" i="2"/>
  <c r="Q17081" i="2"/>
  <c r="Q17082" i="2"/>
  <c r="Q17083" i="2"/>
  <c r="Q17084" i="2"/>
  <c r="Q17085" i="2"/>
  <c r="Q17086" i="2"/>
  <c r="Q17087" i="2"/>
  <c r="Q17088" i="2"/>
  <c r="Q17089" i="2"/>
  <c r="Q17090" i="2"/>
  <c r="Q17091" i="2"/>
  <c r="Q17092" i="2"/>
  <c r="Q17093" i="2"/>
  <c r="Q17094" i="2"/>
  <c r="Q17095" i="2"/>
  <c r="Q17096" i="2"/>
  <c r="Q17097" i="2"/>
  <c r="Q17098" i="2"/>
  <c r="Q17099" i="2"/>
  <c r="Q17100" i="2"/>
  <c r="Q17101" i="2"/>
  <c r="Q17102" i="2"/>
  <c r="Q17103" i="2"/>
  <c r="Q17104" i="2"/>
  <c r="Q17105" i="2"/>
  <c r="Q17106" i="2"/>
  <c r="Q17107" i="2"/>
  <c r="Q17108" i="2"/>
  <c r="Q17109" i="2"/>
  <c r="Q17110" i="2"/>
  <c r="Q17111" i="2"/>
  <c r="Q17112" i="2"/>
  <c r="Q17113" i="2"/>
  <c r="Q17114" i="2"/>
  <c r="Q17115" i="2"/>
  <c r="Q17116" i="2"/>
  <c r="Q17117" i="2"/>
  <c r="Q17118" i="2"/>
  <c r="Q17119" i="2"/>
  <c r="Q17120" i="2"/>
  <c r="Q17121" i="2"/>
  <c r="Q17122" i="2"/>
  <c r="Q17123" i="2"/>
  <c r="Q17124" i="2"/>
  <c r="Q17125" i="2"/>
  <c r="Q17126" i="2"/>
  <c r="Q17127" i="2"/>
  <c r="Q17128" i="2"/>
  <c r="Q17129" i="2"/>
  <c r="Q17130" i="2"/>
  <c r="Q17131" i="2"/>
  <c r="Q17132" i="2"/>
  <c r="Q17133" i="2"/>
  <c r="Q17134" i="2"/>
  <c r="Q17135" i="2"/>
  <c r="Q17136" i="2"/>
  <c r="Q17137" i="2"/>
  <c r="Q17138" i="2"/>
  <c r="Q17139" i="2"/>
  <c r="Q17140" i="2"/>
  <c r="Q17141" i="2"/>
  <c r="Q17142" i="2"/>
  <c r="Q17143" i="2"/>
  <c r="Q17144" i="2"/>
  <c r="Q17145" i="2"/>
  <c r="Q17146" i="2"/>
  <c r="Q17147" i="2"/>
  <c r="Q17148" i="2"/>
  <c r="Q17149" i="2"/>
  <c r="Q17150" i="2"/>
  <c r="Q17151" i="2"/>
  <c r="Q17152" i="2"/>
  <c r="Q17153" i="2"/>
  <c r="Q17154" i="2"/>
  <c r="Q17155" i="2"/>
  <c r="Q17156" i="2"/>
  <c r="Q17157" i="2"/>
  <c r="Q17158" i="2"/>
  <c r="Q17159" i="2"/>
  <c r="Q17160" i="2"/>
  <c r="Q17161" i="2"/>
  <c r="Q17162" i="2"/>
  <c r="Q17163" i="2"/>
  <c r="Q17164" i="2"/>
  <c r="Q17165" i="2"/>
  <c r="Q17166" i="2"/>
  <c r="Q17167" i="2"/>
  <c r="Q17168" i="2"/>
  <c r="Q17169" i="2"/>
  <c r="Q17170" i="2"/>
  <c r="Q17171" i="2"/>
  <c r="Q17172" i="2"/>
  <c r="Q17173" i="2"/>
  <c r="Q17174" i="2"/>
  <c r="Q17175" i="2"/>
  <c r="Q17176" i="2"/>
  <c r="Q17177" i="2"/>
  <c r="Q17178" i="2"/>
  <c r="Q17179" i="2"/>
  <c r="Q17180" i="2"/>
  <c r="Q17181" i="2"/>
  <c r="Q17182" i="2"/>
  <c r="Q17183" i="2"/>
  <c r="Q17184" i="2"/>
  <c r="Q17185" i="2"/>
  <c r="Q17186" i="2"/>
  <c r="Q17187" i="2"/>
  <c r="Q17188" i="2"/>
  <c r="Q17189" i="2"/>
  <c r="Q17190" i="2"/>
  <c r="Q17191" i="2"/>
  <c r="Q17192" i="2"/>
  <c r="Q17193" i="2"/>
  <c r="Q17194" i="2"/>
  <c r="Q17195" i="2"/>
  <c r="Q17196" i="2"/>
  <c r="Q17197" i="2"/>
  <c r="Q17198" i="2"/>
  <c r="Q17199" i="2"/>
  <c r="Q17200" i="2"/>
  <c r="Q17201" i="2"/>
  <c r="Q17202" i="2"/>
  <c r="Q17203" i="2"/>
  <c r="Q17204" i="2"/>
  <c r="Q17205" i="2"/>
  <c r="Q17206" i="2"/>
  <c r="Q17207" i="2"/>
  <c r="Q17208" i="2"/>
  <c r="Q17209" i="2"/>
  <c r="Q17210" i="2"/>
  <c r="Q17211" i="2"/>
  <c r="Q17212" i="2"/>
  <c r="Q17213" i="2"/>
  <c r="Q17214" i="2"/>
  <c r="Q17215" i="2"/>
  <c r="Q17216" i="2"/>
  <c r="Q17217" i="2"/>
  <c r="Q17218" i="2"/>
  <c r="Q17219" i="2"/>
  <c r="Q17220" i="2"/>
  <c r="Q17221" i="2"/>
  <c r="Q17222" i="2"/>
  <c r="Q17223" i="2"/>
  <c r="Q17224" i="2"/>
  <c r="Q17225" i="2"/>
  <c r="Q17226" i="2"/>
  <c r="Q17227" i="2"/>
  <c r="Q17228" i="2"/>
  <c r="Q17229" i="2"/>
  <c r="Q17230" i="2"/>
  <c r="Q17231" i="2"/>
  <c r="Q17232" i="2"/>
  <c r="Q17233" i="2"/>
  <c r="Q17234" i="2"/>
  <c r="Q17235" i="2"/>
  <c r="Q17236" i="2"/>
  <c r="Q17237" i="2"/>
  <c r="Q17238" i="2"/>
  <c r="Q17239" i="2"/>
  <c r="Q17240" i="2"/>
  <c r="Q17241" i="2"/>
  <c r="Q17242" i="2"/>
  <c r="Q17243" i="2"/>
  <c r="Q17244" i="2"/>
  <c r="Q17245" i="2"/>
  <c r="Q17246" i="2"/>
  <c r="Q17247" i="2"/>
  <c r="Q17248" i="2"/>
  <c r="Q17249" i="2"/>
  <c r="Q17250" i="2"/>
  <c r="Q17251" i="2"/>
  <c r="Q17252" i="2"/>
  <c r="Q17253" i="2"/>
  <c r="Q17254" i="2"/>
  <c r="Q17255" i="2"/>
  <c r="Q17256" i="2"/>
  <c r="Q17257" i="2"/>
  <c r="Q17258" i="2"/>
  <c r="Q17259" i="2"/>
  <c r="Q17260" i="2"/>
  <c r="Q17261" i="2"/>
  <c r="Q17262" i="2"/>
  <c r="Q17263" i="2"/>
  <c r="Q17264" i="2"/>
  <c r="Q17265" i="2"/>
  <c r="Q17266" i="2"/>
  <c r="Q17267" i="2"/>
  <c r="Q17268" i="2"/>
  <c r="Q17269" i="2"/>
  <c r="Q17270" i="2"/>
  <c r="Q17271" i="2"/>
  <c r="Q17272" i="2"/>
  <c r="Q17273" i="2"/>
  <c r="Q17274" i="2"/>
  <c r="Q17275" i="2"/>
  <c r="Q17276" i="2"/>
  <c r="Q17277" i="2"/>
  <c r="Q17278" i="2"/>
  <c r="Q17279" i="2"/>
  <c r="Q17280" i="2"/>
  <c r="Q17281" i="2"/>
  <c r="Q17282" i="2"/>
  <c r="Q17283" i="2"/>
  <c r="Q17284" i="2"/>
  <c r="Q17285" i="2"/>
  <c r="Q17286" i="2"/>
  <c r="Q17287" i="2"/>
  <c r="Q17288" i="2"/>
  <c r="Q17289" i="2"/>
  <c r="Q17290" i="2"/>
  <c r="Q17291" i="2"/>
  <c r="Q17292" i="2"/>
  <c r="Q17293" i="2"/>
  <c r="Q17294" i="2"/>
  <c r="Q17295" i="2"/>
  <c r="Q17296" i="2"/>
  <c r="Q17297" i="2"/>
  <c r="Q17298" i="2"/>
  <c r="Q17299" i="2"/>
  <c r="Q17300" i="2"/>
  <c r="Q17301" i="2"/>
  <c r="Q17302" i="2"/>
  <c r="Q17303" i="2"/>
  <c r="Q17304" i="2"/>
  <c r="Q17305" i="2"/>
  <c r="Q17306" i="2"/>
  <c r="Q17307" i="2"/>
  <c r="Q17308" i="2"/>
  <c r="Q17309" i="2"/>
  <c r="Q17310" i="2"/>
  <c r="Q17311" i="2"/>
  <c r="Q17312" i="2"/>
  <c r="Q17313" i="2"/>
  <c r="Q17314" i="2"/>
  <c r="Q17315" i="2"/>
  <c r="Q17316" i="2"/>
  <c r="Q17317" i="2"/>
  <c r="Q17318" i="2"/>
  <c r="Q17319" i="2"/>
  <c r="Q17320" i="2"/>
  <c r="Q17321" i="2"/>
  <c r="Q17322" i="2"/>
  <c r="Q17323" i="2"/>
  <c r="Q17324" i="2"/>
  <c r="Q17325" i="2"/>
  <c r="Q17326" i="2"/>
  <c r="Q17327" i="2"/>
  <c r="Q17328" i="2"/>
  <c r="Q17329" i="2"/>
  <c r="Q17330" i="2"/>
  <c r="Q17331" i="2"/>
  <c r="Q17332" i="2"/>
  <c r="Q17333" i="2"/>
  <c r="Q17334" i="2"/>
  <c r="Q17335" i="2"/>
  <c r="Q17336" i="2"/>
  <c r="Q17337" i="2"/>
  <c r="Q17338" i="2"/>
  <c r="Q17339" i="2"/>
  <c r="Q17340" i="2"/>
  <c r="Q17341" i="2"/>
  <c r="Q17342" i="2"/>
  <c r="Q17343" i="2"/>
  <c r="Q17344" i="2"/>
  <c r="Q17345" i="2"/>
  <c r="Q17346" i="2"/>
  <c r="Q17347" i="2"/>
  <c r="Q17348" i="2"/>
  <c r="Q17349" i="2"/>
  <c r="Q17350" i="2"/>
  <c r="Q17351" i="2"/>
  <c r="Q17352" i="2"/>
  <c r="Q17353" i="2"/>
  <c r="Q17354" i="2"/>
  <c r="Q17355" i="2"/>
  <c r="Q17356" i="2"/>
  <c r="Q17357" i="2"/>
  <c r="Q17358" i="2"/>
  <c r="Q17359" i="2"/>
  <c r="Q17360" i="2"/>
  <c r="Q17361" i="2"/>
  <c r="Q17362" i="2"/>
  <c r="Q17363" i="2"/>
  <c r="Q17364" i="2"/>
  <c r="Q17365" i="2"/>
  <c r="Q17366" i="2"/>
  <c r="Q17367" i="2"/>
  <c r="Q17368" i="2"/>
  <c r="Q17369" i="2"/>
  <c r="Q17370" i="2"/>
  <c r="Q17371" i="2"/>
  <c r="Q17372" i="2"/>
  <c r="Q17373" i="2"/>
  <c r="Q17374" i="2"/>
  <c r="Q17375" i="2"/>
  <c r="Q17376" i="2"/>
  <c r="Q17377" i="2"/>
  <c r="Q17378" i="2"/>
  <c r="Q17379" i="2"/>
  <c r="Q17380" i="2"/>
  <c r="Q17381" i="2"/>
  <c r="Q17382" i="2"/>
  <c r="Q17383" i="2"/>
  <c r="Q17384" i="2"/>
  <c r="Q17385" i="2"/>
  <c r="Q17386" i="2"/>
  <c r="Q17387" i="2"/>
  <c r="Q17388" i="2"/>
  <c r="Q17389" i="2"/>
  <c r="Q17390" i="2"/>
  <c r="Q17391" i="2"/>
  <c r="Q17392" i="2"/>
  <c r="Q17393" i="2"/>
  <c r="Q17394" i="2"/>
  <c r="Q17395" i="2"/>
  <c r="Q17396" i="2"/>
  <c r="Q17397" i="2"/>
  <c r="Q17398" i="2"/>
  <c r="Q17399" i="2"/>
  <c r="Q17400" i="2"/>
  <c r="Q17401" i="2"/>
  <c r="Q17402" i="2"/>
  <c r="Q17403" i="2"/>
  <c r="Q17404" i="2"/>
  <c r="Q17405" i="2"/>
  <c r="Q17406" i="2"/>
  <c r="Q17407" i="2"/>
  <c r="Q17408" i="2"/>
  <c r="Q17409" i="2"/>
  <c r="Q17410" i="2"/>
  <c r="Q17411" i="2"/>
  <c r="Q17412" i="2"/>
  <c r="Q17413" i="2"/>
  <c r="Q17414" i="2"/>
  <c r="Q17415" i="2"/>
  <c r="Q17416" i="2"/>
  <c r="Q17417" i="2"/>
  <c r="Q17418" i="2"/>
  <c r="Q17419" i="2"/>
  <c r="Q17420" i="2"/>
  <c r="Q17421" i="2"/>
  <c r="Q17422" i="2"/>
  <c r="Q17423" i="2"/>
  <c r="Q17424" i="2"/>
  <c r="Q17425" i="2"/>
  <c r="Q17426" i="2"/>
  <c r="Q17427" i="2"/>
  <c r="Q17428" i="2"/>
  <c r="Q17429" i="2"/>
  <c r="Q17430" i="2"/>
  <c r="Q17431" i="2"/>
  <c r="Q17432" i="2"/>
  <c r="Q17433" i="2"/>
  <c r="Q17434" i="2"/>
  <c r="Q17435" i="2"/>
  <c r="Q17436" i="2"/>
  <c r="Q17437" i="2"/>
  <c r="Q17438" i="2"/>
  <c r="Q17439" i="2"/>
  <c r="Q17440" i="2"/>
  <c r="Q17441" i="2"/>
  <c r="Q17442" i="2"/>
  <c r="Q17443" i="2"/>
  <c r="Q17444" i="2"/>
  <c r="Q17445" i="2"/>
  <c r="Q17446" i="2"/>
  <c r="Q17447" i="2"/>
  <c r="Q17448" i="2"/>
  <c r="Q17449" i="2"/>
  <c r="Q17450" i="2"/>
  <c r="Q17451" i="2"/>
  <c r="Q17452" i="2"/>
  <c r="Q17453" i="2"/>
  <c r="Q17454" i="2"/>
  <c r="Q17455" i="2"/>
  <c r="Q17456" i="2"/>
  <c r="Q17457" i="2"/>
  <c r="Q17458" i="2"/>
  <c r="Q17459" i="2"/>
  <c r="Q17460" i="2"/>
  <c r="Q17461" i="2"/>
  <c r="Q17462" i="2"/>
  <c r="Q17463" i="2"/>
  <c r="Q17464" i="2"/>
  <c r="Q17465" i="2"/>
  <c r="Q17466" i="2"/>
  <c r="Q17467" i="2"/>
  <c r="Q17468" i="2"/>
  <c r="Q17469" i="2"/>
  <c r="Q17470" i="2"/>
  <c r="Q17471" i="2"/>
  <c r="Q17472" i="2"/>
  <c r="Q17473" i="2"/>
  <c r="Q17474" i="2"/>
  <c r="Q17475" i="2"/>
  <c r="Q17476" i="2"/>
  <c r="Q17477" i="2"/>
  <c r="Q17478" i="2"/>
  <c r="Q17479" i="2"/>
  <c r="Q17480" i="2"/>
  <c r="Q17481" i="2"/>
  <c r="Q17482" i="2"/>
  <c r="Q17483" i="2"/>
  <c r="Q17484" i="2"/>
  <c r="Q17485" i="2"/>
  <c r="Q17486" i="2"/>
  <c r="Q17487" i="2"/>
  <c r="Q17488" i="2"/>
  <c r="Q17489" i="2"/>
  <c r="Q17490" i="2"/>
  <c r="Q17491" i="2"/>
  <c r="Q17492" i="2"/>
  <c r="Q17493" i="2"/>
  <c r="Q17494" i="2"/>
  <c r="Q17495" i="2"/>
  <c r="Q17496" i="2"/>
  <c r="Q17497" i="2"/>
  <c r="Q17498" i="2"/>
  <c r="Q17499" i="2"/>
  <c r="Q17500" i="2"/>
  <c r="Q17501" i="2"/>
  <c r="Q17502" i="2"/>
  <c r="Q17503" i="2"/>
  <c r="Q17504" i="2"/>
  <c r="Q17505" i="2"/>
  <c r="Q17506" i="2"/>
  <c r="Q17507" i="2"/>
  <c r="Q17508" i="2"/>
  <c r="Q17509" i="2"/>
  <c r="Q17510" i="2"/>
  <c r="Q17511" i="2"/>
  <c r="Q17512" i="2"/>
  <c r="Q17513" i="2"/>
  <c r="Q17514" i="2"/>
  <c r="Q17515" i="2"/>
  <c r="Q17516" i="2"/>
  <c r="Q17517" i="2"/>
  <c r="Q17518" i="2"/>
  <c r="Q17519" i="2"/>
  <c r="Q17520" i="2"/>
  <c r="Q17521" i="2"/>
  <c r="Q17522" i="2"/>
  <c r="Q17523" i="2"/>
  <c r="Q17524" i="2"/>
  <c r="Q17525" i="2"/>
  <c r="Q17526" i="2"/>
  <c r="Q17527" i="2"/>
  <c r="Q17528" i="2"/>
  <c r="Q17529" i="2"/>
  <c r="Q17530" i="2"/>
  <c r="Q17531" i="2"/>
  <c r="Q17532" i="2"/>
  <c r="Q17533" i="2"/>
  <c r="Q17534" i="2"/>
  <c r="Q17535" i="2"/>
  <c r="Q17536" i="2"/>
  <c r="Q17537" i="2"/>
  <c r="Q17538" i="2"/>
  <c r="Q17539" i="2"/>
  <c r="Q17540" i="2"/>
  <c r="Q17541" i="2"/>
  <c r="Q17542" i="2"/>
  <c r="Q17543" i="2"/>
  <c r="Q17544" i="2"/>
  <c r="Q17545" i="2"/>
  <c r="Q17546" i="2"/>
  <c r="Q17547" i="2"/>
  <c r="Q17548" i="2"/>
  <c r="Q17549" i="2"/>
  <c r="Q17550" i="2"/>
  <c r="Q17551" i="2"/>
  <c r="Q17552" i="2"/>
  <c r="Q17553" i="2"/>
  <c r="Q17554" i="2"/>
  <c r="Q17555" i="2"/>
  <c r="Q17556" i="2"/>
  <c r="Q17557" i="2"/>
  <c r="Q17558" i="2"/>
  <c r="Q17559" i="2"/>
  <c r="Q17560" i="2"/>
  <c r="Q17561" i="2"/>
  <c r="Q17562" i="2"/>
  <c r="Q17563" i="2"/>
  <c r="Q17564" i="2"/>
  <c r="Q17565" i="2"/>
  <c r="Q17566" i="2"/>
  <c r="Q17567" i="2"/>
  <c r="Q17568" i="2"/>
  <c r="Q17569" i="2"/>
  <c r="Q17570" i="2"/>
  <c r="Q17571" i="2"/>
  <c r="Q17572" i="2"/>
  <c r="Q17573" i="2"/>
  <c r="Q17574" i="2"/>
  <c r="Q17575" i="2"/>
  <c r="Q17576" i="2"/>
  <c r="Q17577" i="2"/>
  <c r="Q17578" i="2"/>
  <c r="Q17579" i="2"/>
  <c r="Q17580" i="2"/>
  <c r="Q17581" i="2"/>
  <c r="Q17582" i="2"/>
  <c r="Q17583" i="2"/>
  <c r="Q17584" i="2"/>
  <c r="Q17585" i="2"/>
  <c r="Q17586" i="2"/>
  <c r="Q17587" i="2"/>
  <c r="Q17588" i="2"/>
  <c r="Q17589" i="2"/>
  <c r="Q17590" i="2"/>
  <c r="Q17591" i="2"/>
  <c r="Q17592" i="2"/>
  <c r="Q17593" i="2"/>
  <c r="Q17594" i="2"/>
  <c r="Q17595" i="2"/>
  <c r="Q17596" i="2"/>
  <c r="Q17597" i="2"/>
  <c r="Q17598" i="2"/>
  <c r="Q17599" i="2"/>
  <c r="Q17600" i="2"/>
  <c r="Q17601" i="2"/>
  <c r="Q17602" i="2"/>
  <c r="Q17603" i="2"/>
  <c r="Q17604" i="2"/>
  <c r="Q17605" i="2"/>
  <c r="Q17606" i="2"/>
  <c r="Q17607" i="2"/>
  <c r="Q17608" i="2"/>
  <c r="Q17609" i="2"/>
  <c r="Q17610" i="2"/>
  <c r="Q17611" i="2"/>
  <c r="Q17612" i="2"/>
  <c r="Q17613" i="2"/>
  <c r="Q17614" i="2"/>
  <c r="Q17615" i="2"/>
  <c r="Q17616" i="2"/>
  <c r="Q17617" i="2"/>
  <c r="Q17618" i="2"/>
  <c r="Q17619" i="2"/>
  <c r="Q17620" i="2"/>
  <c r="Q17621" i="2"/>
  <c r="Q17622" i="2"/>
  <c r="Q17623" i="2"/>
  <c r="Q17624" i="2"/>
  <c r="Q17625" i="2"/>
  <c r="Q17626" i="2"/>
  <c r="Q17627" i="2"/>
  <c r="Q17628" i="2"/>
  <c r="Q17629" i="2"/>
  <c r="Q17630" i="2"/>
  <c r="Q17631" i="2"/>
  <c r="Q17632" i="2"/>
  <c r="Q17633" i="2"/>
  <c r="Q17634" i="2"/>
  <c r="Q17635" i="2"/>
  <c r="Q17636" i="2"/>
  <c r="Q17637" i="2"/>
  <c r="Q17638" i="2"/>
  <c r="Q17639" i="2"/>
  <c r="Q17640" i="2"/>
  <c r="Q17641" i="2"/>
  <c r="Q17642" i="2"/>
  <c r="Q17643" i="2"/>
  <c r="Q17644" i="2"/>
  <c r="Q17645" i="2"/>
  <c r="Q17646" i="2"/>
  <c r="Q17647" i="2"/>
  <c r="Q17648" i="2"/>
  <c r="Q17649" i="2"/>
  <c r="Q17650" i="2"/>
  <c r="Q17651" i="2"/>
  <c r="Q17652" i="2"/>
  <c r="Q17653" i="2"/>
  <c r="Q17654" i="2"/>
  <c r="Q17655" i="2"/>
  <c r="Q17656" i="2"/>
  <c r="Q17657" i="2"/>
  <c r="Q17658" i="2"/>
  <c r="Q17659" i="2"/>
  <c r="Q17660" i="2"/>
  <c r="Q17661" i="2"/>
  <c r="Q17662" i="2"/>
  <c r="Q17663" i="2"/>
  <c r="Q17664" i="2"/>
  <c r="Q17665" i="2"/>
  <c r="Q17666" i="2"/>
  <c r="Q17667" i="2"/>
  <c r="Q17668" i="2"/>
  <c r="Q17669" i="2"/>
  <c r="Q17670" i="2"/>
  <c r="Q17671" i="2"/>
  <c r="Q17672" i="2"/>
  <c r="Q17673" i="2"/>
  <c r="Q17674" i="2"/>
  <c r="Q17675" i="2"/>
  <c r="Q17676" i="2"/>
  <c r="Q17677" i="2"/>
  <c r="Q17678" i="2"/>
  <c r="Q17679" i="2"/>
  <c r="Q17680" i="2"/>
  <c r="Q17681" i="2"/>
  <c r="Q17682" i="2"/>
  <c r="Q17683" i="2"/>
  <c r="Q17684" i="2"/>
  <c r="Q17685" i="2"/>
  <c r="Q17686" i="2"/>
  <c r="Q17687" i="2"/>
  <c r="Q17688" i="2"/>
  <c r="Q17689" i="2"/>
  <c r="Q17690" i="2"/>
  <c r="Q17691" i="2"/>
  <c r="Q17692" i="2"/>
  <c r="Q17693" i="2"/>
  <c r="Q17694" i="2"/>
  <c r="Q17695" i="2"/>
  <c r="Q17696" i="2"/>
  <c r="Q17697" i="2"/>
  <c r="Q17698" i="2"/>
  <c r="Q17699" i="2"/>
  <c r="Q17700" i="2"/>
  <c r="Q17701" i="2"/>
  <c r="Q17702" i="2"/>
  <c r="Q17703" i="2"/>
  <c r="Q17704" i="2"/>
  <c r="Q17705" i="2"/>
  <c r="Q17706" i="2"/>
  <c r="Q17707" i="2"/>
  <c r="Q17708" i="2"/>
  <c r="Q17709" i="2"/>
  <c r="Q17710" i="2"/>
  <c r="Q17711" i="2"/>
  <c r="Q17712" i="2"/>
  <c r="Q17713" i="2"/>
  <c r="Q17714" i="2"/>
  <c r="Q17715" i="2"/>
  <c r="Q17716" i="2"/>
  <c r="Q17717" i="2"/>
  <c r="Q17718" i="2"/>
  <c r="Q17719" i="2"/>
  <c r="Q17720" i="2"/>
  <c r="Q17721" i="2"/>
  <c r="Q17722" i="2"/>
  <c r="Q17723" i="2"/>
  <c r="Q17724" i="2"/>
  <c r="Q17725" i="2"/>
  <c r="Q17726" i="2"/>
  <c r="Q17727" i="2"/>
  <c r="Q17728" i="2"/>
  <c r="Q17729" i="2"/>
  <c r="Q17730" i="2"/>
  <c r="Q17731" i="2"/>
  <c r="Q17732" i="2"/>
  <c r="Q17733" i="2"/>
  <c r="Q17734" i="2"/>
  <c r="Q17735" i="2"/>
  <c r="Q17736" i="2"/>
  <c r="Q17737" i="2"/>
  <c r="Q17738" i="2"/>
  <c r="Q17739" i="2"/>
  <c r="Q17740" i="2"/>
  <c r="Q17741" i="2"/>
  <c r="Q17742" i="2"/>
  <c r="Q17743" i="2"/>
  <c r="Q17744" i="2"/>
  <c r="Q17745" i="2"/>
  <c r="Q17746" i="2"/>
  <c r="Q17747" i="2"/>
  <c r="Q17748" i="2"/>
  <c r="Q17749" i="2"/>
  <c r="Q17750" i="2"/>
  <c r="Q17751" i="2"/>
  <c r="Q17752" i="2"/>
  <c r="Q17753" i="2"/>
  <c r="Q17754" i="2"/>
  <c r="Q17755" i="2"/>
  <c r="Q17756" i="2"/>
  <c r="Q17757" i="2"/>
  <c r="Q17758" i="2"/>
  <c r="Q17759" i="2"/>
  <c r="Q17760" i="2"/>
  <c r="Q17761" i="2"/>
  <c r="Q17762" i="2"/>
  <c r="Q17763" i="2"/>
  <c r="Q17764" i="2"/>
  <c r="Q17765" i="2"/>
  <c r="Q17766" i="2"/>
  <c r="Q17767" i="2"/>
  <c r="Q17768" i="2"/>
  <c r="Q17769" i="2"/>
  <c r="Q17770" i="2"/>
  <c r="Q17771" i="2"/>
  <c r="Q17772" i="2"/>
  <c r="Q17773" i="2"/>
  <c r="Q17774" i="2"/>
  <c r="Q17775" i="2"/>
  <c r="Q17776" i="2"/>
  <c r="Q17777" i="2"/>
  <c r="Q17778" i="2"/>
  <c r="Q17779" i="2"/>
  <c r="Q17780" i="2"/>
  <c r="Q17781" i="2"/>
  <c r="Q17782" i="2"/>
  <c r="Q17783" i="2"/>
  <c r="Q17784" i="2"/>
  <c r="Q17785" i="2"/>
  <c r="Q17786" i="2"/>
  <c r="Q17787" i="2"/>
  <c r="Q17788" i="2"/>
  <c r="Q17789" i="2"/>
  <c r="Q17790" i="2"/>
  <c r="Q17791" i="2"/>
  <c r="Q17792" i="2"/>
  <c r="Q17793" i="2"/>
  <c r="Q17794" i="2"/>
  <c r="Q17795" i="2"/>
  <c r="Q17796" i="2"/>
  <c r="Q17797" i="2"/>
  <c r="Q17798" i="2"/>
  <c r="Q17799" i="2"/>
  <c r="Q17800" i="2"/>
  <c r="Q17801" i="2"/>
  <c r="Q17802" i="2"/>
  <c r="Q17803" i="2"/>
  <c r="Q17804" i="2"/>
  <c r="Q17805" i="2"/>
  <c r="Q17806" i="2"/>
  <c r="Q17807" i="2"/>
  <c r="Q17808" i="2"/>
  <c r="Q17809" i="2"/>
  <c r="Q17810" i="2"/>
  <c r="Q17811" i="2"/>
  <c r="Q17812" i="2"/>
  <c r="Q17813" i="2"/>
  <c r="Q17814" i="2"/>
  <c r="Q17815" i="2"/>
  <c r="Q17816" i="2"/>
  <c r="Q17817" i="2"/>
  <c r="Q17818" i="2"/>
  <c r="Q17819" i="2"/>
  <c r="Q17820" i="2"/>
  <c r="Q17821" i="2"/>
  <c r="Q17822" i="2"/>
  <c r="Q17823" i="2"/>
  <c r="Q17824" i="2"/>
  <c r="Q17825" i="2"/>
  <c r="Q17826" i="2"/>
  <c r="Q17827" i="2"/>
  <c r="Q17828" i="2"/>
  <c r="Q17829" i="2"/>
  <c r="Q17830" i="2"/>
  <c r="Q17831" i="2"/>
  <c r="Q17832" i="2"/>
  <c r="Q17833" i="2"/>
  <c r="Q17834" i="2"/>
  <c r="Q17835" i="2"/>
  <c r="Q17836" i="2"/>
  <c r="Q17837" i="2"/>
  <c r="Q17838" i="2"/>
  <c r="Q17839" i="2"/>
  <c r="Q17840" i="2"/>
  <c r="Q17841" i="2"/>
  <c r="Q17842" i="2"/>
  <c r="Q17843" i="2"/>
  <c r="Q17844" i="2"/>
  <c r="Q17845" i="2"/>
  <c r="Q17846" i="2"/>
  <c r="Q17847" i="2"/>
  <c r="Q17848" i="2"/>
  <c r="Q17849" i="2"/>
  <c r="Q17850" i="2"/>
  <c r="Q17851" i="2"/>
  <c r="Q17852" i="2"/>
  <c r="Q17853" i="2"/>
  <c r="Q17854" i="2"/>
  <c r="Q17855" i="2"/>
  <c r="Q17856" i="2"/>
  <c r="Q17857" i="2"/>
  <c r="Q17858" i="2"/>
  <c r="Q17859" i="2"/>
  <c r="Q17860" i="2"/>
  <c r="Q17861" i="2"/>
  <c r="Q17862" i="2"/>
  <c r="Q17863" i="2"/>
  <c r="Q17864" i="2"/>
  <c r="Q17865" i="2"/>
  <c r="Q17866" i="2"/>
  <c r="Q17867" i="2"/>
  <c r="Q17868" i="2"/>
  <c r="Q17869" i="2"/>
  <c r="Q17870" i="2"/>
  <c r="Q17871" i="2"/>
  <c r="Q17872" i="2"/>
  <c r="Q17873" i="2"/>
  <c r="Q17874" i="2"/>
  <c r="Q17875" i="2"/>
  <c r="Q17876" i="2"/>
  <c r="Q17877" i="2"/>
  <c r="Q17878" i="2"/>
  <c r="Q17879" i="2"/>
  <c r="Q17880" i="2"/>
  <c r="Q17881" i="2"/>
  <c r="Q17882" i="2"/>
  <c r="Q17883" i="2"/>
  <c r="Q17884" i="2"/>
  <c r="Q17885" i="2"/>
  <c r="Q17886" i="2"/>
  <c r="Q17887" i="2"/>
  <c r="Q17888" i="2"/>
  <c r="Q17889" i="2"/>
  <c r="Q17890" i="2"/>
  <c r="Q17891" i="2"/>
  <c r="Q17892" i="2"/>
  <c r="Q17893" i="2"/>
  <c r="Q17894" i="2"/>
  <c r="Q17895" i="2"/>
  <c r="Q17896" i="2"/>
  <c r="Q17897" i="2"/>
  <c r="Q17898" i="2"/>
  <c r="Q17899" i="2"/>
  <c r="Q17900" i="2"/>
  <c r="Q17901" i="2"/>
  <c r="Q17902" i="2"/>
  <c r="Q17903" i="2"/>
  <c r="Q17904" i="2"/>
  <c r="Q17905" i="2"/>
  <c r="Q17906" i="2"/>
  <c r="Q17907" i="2"/>
  <c r="Q17908" i="2"/>
  <c r="Q17909" i="2"/>
  <c r="Q17910" i="2"/>
  <c r="Q17911" i="2"/>
  <c r="Q17912" i="2"/>
  <c r="Q17913" i="2"/>
  <c r="Q17914" i="2"/>
  <c r="Q17915" i="2"/>
  <c r="Q17916" i="2"/>
  <c r="Q17917" i="2"/>
  <c r="Q17918" i="2"/>
  <c r="Q17919" i="2"/>
  <c r="Q17920" i="2"/>
  <c r="Q17921" i="2"/>
  <c r="Q17922" i="2"/>
  <c r="Q17923" i="2"/>
  <c r="Q17924" i="2"/>
  <c r="Q17925" i="2"/>
  <c r="Q17926" i="2"/>
  <c r="Q17927" i="2"/>
  <c r="Q17928" i="2"/>
  <c r="Q17929" i="2"/>
  <c r="Q17930" i="2"/>
  <c r="Q17931" i="2"/>
  <c r="Q17932" i="2"/>
  <c r="Q17933" i="2"/>
  <c r="Q17934" i="2"/>
  <c r="Q17935" i="2"/>
  <c r="Q17936" i="2"/>
  <c r="Q17937" i="2"/>
  <c r="Q17938" i="2"/>
  <c r="Q17939" i="2"/>
  <c r="Q17940" i="2"/>
  <c r="Q17941" i="2"/>
  <c r="Q17942" i="2"/>
  <c r="Q17943" i="2"/>
  <c r="Q17944" i="2"/>
  <c r="Q17945" i="2"/>
  <c r="Q17946" i="2"/>
  <c r="Q17947" i="2"/>
  <c r="Q17948" i="2"/>
  <c r="Q17949" i="2"/>
  <c r="Q17950" i="2"/>
  <c r="Q17951" i="2"/>
  <c r="Q17952" i="2"/>
  <c r="Q17953" i="2"/>
  <c r="Q17954" i="2"/>
  <c r="Q17955" i="2"/>
  <c r="Q17956" i="2"/>
  <c r="Q17957" i="2"/>
  <c r="Q17958" i="2"/>
  <c r="Q17959" i="2"/>
  <c r="Q17960" i="2"/>
  <c r="Q17961" i="2"/>
  <c r="Q17962" i="2"/>
  <c r="Q17963" i="2"/>
  <c r="Q17964" i="2"/>
  <c r="Q17965" i="2"/>
  <c r="Q17966" i="2"/>
  <c r="Q17967" i="2"/>
  <c r="Q17968" i="2"/>
  <c r="Q17969" i="2"/>
  <c r="Q17970" i="2"/>
  <c r="Q17971" i="2"/>
  <c r="Q17972" i="2"/>
  <c r="Q17973" i="2"/>
  <c r="Q17974" i="2"/>
  <c r="Q17975" i="2"/>
  <c r="Q17976" i="2"/>
  <c r="Q17977" i="2"/>
  <c r="Q17978" i="2"/>
  <c r="Q17979" i="2"/>
  <c r="Q17980" i="2"/>
  <c r="Q17981" i="2"/>
  <c r="Q17982" i="2"/>
  <c r="Q17983" i="2"/>
  <c r="Q17984" i="2"/>
  <c r="Q17985" i="2"/>
  <c r="Q17986" i="2"/>
  <c r="Q17987" i="2"/>
  <c r="Q17988" i="2"/>
  <c r="Q17989" i="2"/>
  <c r="Q17990" i="2"/>
  <c r="Q17991" i="2"/>
  <c r="Q17992" i="2"/>
  <c r="Q17993" i="2"/>
  <c r="Q17994" i="2"/>
  <c r="Q17995" i="2"/>
  <c r="Q17996" i="2"/>
  <c r="Q17997" i="2"/>
  <c r="Q17998" i="2"/>
  <c r="Q17999" i="2"/>
  <c r="Q18000" i="2"/>
  <c r="Q18001" i="2"/>
  <c r="Q18002" i="2"/>
  <c r="Q18003" i="2"/>
  <c r="Q18004" i="2"/>
  <c r="Q18005" i="2"/>
  <c r="Q18006" i="2"/>
  <c r="Q18007" i="2"/>
  <c r="Q18008" i="2"/>
  <c r="Q18009" i="2"/>
  <c r="Q18010" i="2"/>
  <c r="Q18011" i="2"/>
  <c r="Q18012" i="2"/>
  <c r="Q18013" i="2"/>
  <c r="Q18014" i="2"/>
  <c r="Q18015" i="2"/>
  <c r="Q18016" i="2"/>
  <c r="Q18017" i="2"/>
  <c r="Q18018" i="2"/>
  <c r="Q18019" i="2"/>
  <c r="Q18020" i="2"/>
  <c r="Q18021" i="2"/>
  <c r="Q18022" i="2"/>
  <c r="Q18023" i="2"/>
  <c r="Q18024" i="2"/>
  <c r="Q18025" i="2"/>
  <c r="Q18026" i="2"/>
  <c r="Q18027" i="2"/>
  <c r="Q18028" i="2"/>
  <c r="Q18029" i="2"/>
  <c r="Q18030" i="2"/>
  <c r="Q18031" i="2"/>
  <c r="Q18032" i="2"/>
  <c r="Q18033" i="2"/>
  <c r="Q18034" i="2"/>
  <c r="Q18035" i="2"/>
  <c r="Q18036" i="2"/>
  <c r="Q18037" i="2"/>
  <c r="Q18038" i="2"/>
  <c r="Q18039" i="2"/>
  <c r="Q18040" i="2"/>
  <c r="Q18041" i="2"/>
  <c r="Q18042" i="2"/>
  <c r="Q18043" i="2"/>
  <c r="Q18044" i="2"/>
  <c r="Q18045" i="2"/>
  <c r="Q18046" i="2"/>
  <c r="Q18047" i="2"/>
  <c r="Q18048" i="2"/>
  <c r="Q18049" i="2"/>
  <c r="Q18050" i="2"/>
  <c r="Q18051" i="2"/>
  <c r="Q18052" i="2"/>
  <c r="Q18053" i="2"/>
  <c r="Q18054" i="2"/>
  <c r="Q18055" i="2"/>
  <c r="Q18056" i="2"/>
  <c r="Q18057" i="2"/>
  <c r="Q18058" i="2"/>
  <c r="Q18059" i="2"/>
  <c r="Q18060" i="2"/>
  <c r="Q18061" i="2"/>
  <c r="Q18062" i="2"/>
  <c r="Q18063" i="2"/>
  <c r="Q18064" i="2"/>
  <c r="Q18065" i="2"/>
  <c r="Q18066" i="2"/>
  <c r="Q18067" i="2"/>
  <c r="Q18068" i="2"/>
  <c r="Q18069" i="2"/>
  <c r="Q18070" i="2"/>
  <c r="Q18071" i="2"/>
  <c r="Q18072" i="2"/>
  <c r="Q18073" i="2"/>
  <c r="Q18074" i="2"/>
  <c r="Q18075" i="2"/>
  <c r="Q18076" i="2"/>
  <c r="Q18077" i="2"/>
  <c r="Q18078" i="2"/>
  <c r="Q18079" i="2"/>
  <c r="Q18080" i="2"/>
  <c r="Q18081" i="2"/>
  <c r="Q18082" i="2"/>
  <c r="Q18083" i="2"/>
  <c r="Q18084" i="2"/>
  <c r="Q18085" i="2"/>
  <c r="Q18086" i="2"/>
  <c r="Q18087" i="2"/>
  <c r="Q18088" i="2"/>
  <c r="Q18089" i="2"/>
  <c r="Q18090" i="2"/>
  <c r="Q18091" i="2"/>
  <c r="Q18092" i="2"/>
  <c r="Q18093" i="2"/>
  <c r="Q18094" i="2"/>
  <c r="Q18095" i="2"/>
  <c r="Q18096" i="2"/>
  <c r="Q18097" i="2"/>
  <c r="Q18098" i="2"/>
  <c r="Q18099" i="2"/>
  <c r="Q18100" i="2"/>
  <c r="Q18101" i="2"/>
  <c r="Q18102" i="2"/>
  <c r="Q18103" i="2"/>
  <c r="Q18104" i="2"/>
  <c r="Q18105" i="2"/>
  <c r="Q18106" i="2"/>
  <c r="Q18107" i="2"/>
  <c r="Q18108" i="2"/>
  <c r="Q18109" i="2"/>
  <c r="Q18110" i="2"/>
  <c r="Q18111" i="2"/>
  <c r="Q18112" i="2"/>
  <c r="Q18113" i="2"/>
  <c r="Q18114" i="2"/>
  <c r="Q18115" i="2"/>
  <c r="Q18116" i="2"/>
  <c r="Q18117" i="2"/>
  <c r="Q18118" i="2"/>
  <c r="Q18119" i="2"/>
  <c r="Q18120" i="2"/>
  <c r="Q18121" i="2"/>
  <c r="Q18122" i="2"/>
  <c r="Q18123" i="2"/>
  <c r="Q18124" i="2"/>
  <c r="Q18125" i="2"/>
  <c r="Q18126" i="2"/>
  <c r="Q18127" i="2"/>
  <c r="Q18128" i="2"/>
  <c r="Q18129" i="2"/>
  <c r="Q18130" i="2"/>
  <c r="Q18131" i="2"/>
  <c r="Q18132" i="2"/>
  <c r="Q18133" i="2"/>
  <c r="Q18134" i="2"/>
  <c r="Q18135" i="2"/>
  <c r="Q18136" i="2"/>
  <c r="Q18137" i="2"/>
  <c r="Q18138" i="2"/>
  <c r="Q18139" i="2"/>
  <c r="Q18140" i="2"/>
  <c r="Q18141" i="2"/>
  <c r="Q18142" i="2"/>
  <c r="Q18143" i="2"/>
  <c r="Q18144" i="2"/>
  <c r="Q18145" i="2"/>
  <c r="Q18146" i="2"/>
  <c r="Q18147" i="2"/>
  <c r="Q18148" i="2"/>
  <c r="Q18149" i="2"/>
  <c r="Q18150" i="2"/>
  <c r="Q18151" i="2"/>
  <c r="Q18152" i="2"/>
  <c r="Q18153" i="2"/>
  <c r="Q18154" i="2"/>
  <c r="Q18155" i="2"/>
  <c r="Q18156" i="2"/>
  <c r="Q18157" i="2"/>
  <c r="Q18158" i="2"/>
  <c r="Q18159" i="2"/>
  <c r="Q18160" i="2"/>
  <c r="Q18161" i="2"/>
  <c r="Q18162" i="2"/>
  <c r="Q18163" i="2"/>
  <c r="Q18164" i="2"/>
  <c r="Q18165" i="2"/>
  <c r="Q18166" i="2"/>
  <c r="Q18167" i="2"/>
  <c r="Q18168" i="2"/>
  <c r="Q18169" i="2"/>
  <c r="Q18170" i="2"/>
  <c r="Q18171" i="2"/>
  <c r="Q18172" i="2"/>
  <c r="Q18173" i="2"/>
  <c r="Q18174" i="2"/>
  <c r="Q18175" i="2"/>
  <c r="Q18176" i="2"/>
  <c r="Q18177" i="2"/>
  <c r="Q18178" i="2"/>
  <c r="Q18179" i="2"/>
  <c r="Q18180" i="2"/>
  <c r="Q18181" i="2"/>
  <c r="Q18182" i="2"/>
  <c r="Q18183" i="2"/>
  <c r="Q18184" i="2"/>
  <c r="Q18185" i="2"/>
  <c r="Q18186" i="2"/>
  <c r="Q18187" i="2"/>
  <c r="Q18188" i="2"/>
  <c r="Q18189" i="2"/>
  <c r="Q18190" i="2"/>
  <c r="Q18191" i="2"/>
  <c r="Q18192" i="2"/>
  <c r="Q18193" i="2"/>
  <c r="Q18194" i="2"/>
  <c r="Q18195" i="2"/>
  <c r="Q18196" i="2"/>
  <c r="Q18197" i="2"/>
  <c r="Q18198" i="2"/>
  <c r="Q18199" i="2"/>
  <c r="Q18200" i="2"/>
  <c r="Q18201" i="2"/>
  <c r="Q18202" i="2"/>
  <c r="Q18203" i="2"/>
  <c r="Q18204" i="2"/>
  <c r="Q18205" i="2"/>
  <c r="Q18206" i="2"/>
  <c r="Q18207" i="2"/>
  <c r="Q18208" i="2"/>
  <c r="Q18209" i="2"/>
  <c r="Q18210" i="2"/>
  <c r="Q18211" i="2"/>
  <c r="Q18212" i="2"/>
  <c r="Q18213" i="2"/>
  <c r="Q18214" i="2"/>
  <c r="Q18215" i="2"/>
  <c r="Q18216" i="2"/>
  <c r="Q18217" i="2"/>
  <c r="Q18218" i="2"/>
  <c r="Q18219" i="2"/>
  <c r="Q18220" i="2"/>
  <c r="Q18221" i="2"/>
  <c r="Q18222" i="2"/>
  <c r="Q18223" i="2"/>
  <c r="Q18224" i="2"/>
  <c r="Q18225" i="2"/>
  <c r="Q18226" i="2"/>
  <c r="Q18227" i="2"/>
  <c r="Q18228" i="2"/>
  <c r="Q18229" i="2"/>
  <c r="Q18230" i="2"/>
  <c r="Q18231" i="2"/>
  <c r="Q18232" i="2"/>
  <c r="Q18233" i="2"/>
  <c r="Q18234" i="2"/>
  <c r="Q18235" i="2"/>
  <c r="Q18236" i="2"/>
  <c r="Q18237" i="2"/>
  <c r="Q18238" i="2"/>
  <c r="Q18239" i="2"/>
  <c r="Q18240" i="2"/>
  <c r="Q18241" i="2"/>
  <c r="Q18242" i="2"/>
  <c r="Q18243" i="2"/>
  <c r="Q18244" i="2"/>
  <c r="Q18245" i="2"/>
  <c r="Q18246" i="2"/>
  <c r="Q18247" i="2"/>
  <c r="Q18248" i="2"/>
  <c r="Q18249" i="2"/>
  <c r="Q18250" i="2"/>
  <c r="Q18251" i="2"/>
  <c r="Q18252" i="2"/>
  <c r="Q18253" i="2"/>
  <c r="Q18254" i="2"/>
  <c r="Q18255" i="2"/>
  <c r="Q18256" i="2"/>
  <c r="Q18257" i="2"/>
  <c r="Q18258" i="2"/>
  <c r="Q18259" i="2"/>
  <c r="Q18260" i="2"/>
  <c r="Q18261" i="2"/>
  <c r="Q18262" i="2"/>
  <c r="Q18263" i="2"/>
  <c r="Q18264" i="2"/>
  <c r="Q18265" i="2"/>
  <c r="Q18266" i="2"/>
  <c r="Q18267" i="2"/>
  <c r="Q18268" i="2"/>
  <c r="Q18269" i="2"/>
  <c r="Q18270" i="2"/>
  <c r="Q18271" i="2"/>
  <c r="Q18272" i="2"/>
  <c r="Q18273" i="2"/>
  <c r="Q18274" i="2"/>
  <c r="Q18275" i="2"/>
  <c r="Q18276" i="2"/>
  <c r="Q18277" i="2"/>
  <c r="Q18278" i="2"/>
  <c r="Q18279" i="2"/>
  <c r="Q18280" i="2"/>
  <c r="Q18281" i="2"/>
  <c r="Q18282" i="2"/>
  <c r="Q18283" i="2"/>
  <c r="Q18284" i="2"/>
  <c r="Q18285" i="2"/>
  <c r="Q18286" i="2"/>
  <c r="Q18287" i="2"/>
  <c r="Q18288" i="2"/>
  <c r="Q18289" i="2"/>
  <c r="Q18290" i="2"/>
  <c r="Q18291" i="2"/>
  <c r="Q18292" i="2"/>
  <c r="Q18293" i="2"/>
  <c r="Q18294" i="2"/>
  <c r="Q18295" i="2"/>
  <c r="Q18296" i="2"/>
  <c r="Q18297" i="2"/>
  <c r="Q18298" i="2"/>
  <c r="Q18299" i="2"/>
  <c r="Q18300" i="2"/>
  <c r="Q18301" i="2"/>
  <c r="Q18302" i="2"/>
  <c r="Q18303" i="2"/>
  <c r="Q18304" i="2"/>
  <c r="Q18305" i="2"/>
  <c r="Q18306" i="2"/>
  <c r="Q18307" i="2"/>
  <c r="Q18308" i="2"/>
  <c r="Q18309" i="2"/>
  <c r="Q18310" i="2"/>
  <c r="Q18311" i="2"/>
  <c r="Q18312" i="2"/>
  <c r="Q18313" i="2"/>
  <c r="Q18314" i="2"/>
  <c r="Q18315" i="2"/>
  <c r="Q18316" i="2"/>
  <c r="Q18317" i="2"/>
  <c r="Q18318" i="2"/>
  <c r="Q18319" i="2"/>
  <c r="Q18320" i="2"/>
  <c r="Q18321" i="2"/>
  <c r="Q18322" i="2"/>
  <c r="Q18323" i="2"/>
  <c r="Q18324" i="2"/>
  <c r="Q18325" i="2"/>
  <c r="Q18326" i="2"/>
  <c r="Q18327" i="2"/>
  <c r="Q18328" i="2"/>
  <c r="Q18329" i="2"/>
  <c r="Q18330" i="2"/>
  <c r="Q18331" i="2"/>
  <c r="Q18332" i="2"/>
  <c r="Q18333" i="2"/>
  <c r="Q18334" i="2"/>
  <c r="Q18335" i="2"/>
  <c r="Q18336" i="2"/>
  <c r="Q18337" i="2"/>
  <c r="Q18338" i="2"/>
  <c r="Q18339" i="2"/>
  <c r="Q18340" i="2"/>
  <c r="Q18341" i="2"/>
  <c r="Q18342" i="2"/>
  <c r="Q18343" i="2"/>
  <c r="Q18344" i="2"/>
  <c r="Q18345" i="2"/>
  <c r="Q18346" i="2"/>
  <c r="Q18347" i="2"/>
  <c r="Q18348" i="2"/>
  <c r="Q18349" i="2"/>
  <c r="Q18350" i="2"/>
  <c r="Q18351" i="2"/>
  <c r="Q18352" i="2"/>
  <c r="Q18353" i="2"/>
  <c r="Q18354" i="2"/>
  <c r="Q18355" i="2"/>
  <c r="Q18356" i="2"/>
  <c r="Q18357" i="2"/>
  <c r="Q18358" i="2"/>
  <c r="Q18359" i="2"/>
  <c r="Q18360" i="2"/>
  <c r="Q18361" i="2"/>
  <c r="Q18362" i="2"/>
  <c r="Q18363" i="2"/>
  <c r="Q18364" i="2"/>
  <c r="Q18365" i="2"/>
  <c r="Q18366" i="2"/>
  <c r="Q18367" i="2"/>
  <c r="Q18368" i="2"/>
  <c r="Q18369" i="2"/>
  <c r="Q18370" i="2"/>
  <c r="Q18371" i="2"/>
  <c r="Q18372" i="2"/>
  <c r="Q18373" i="2"/>
  <c r="Q18374" i="2"/>
  <c r="Q18375" i="2"/>
  <c r="Q18376" i="2"/>
  <c r="Q18377" i="2"/>
  <c r="Q18378" i="2"/>
  <c r="Q18379" i="2"/>
  <c r="Q18380" i="2"/>
  <c r="Q18381" i="2"/>
  <c r="Q18382" i="2"/>
  <c r="Q18383" i="2"/>
  <c r="Q18384" i="2"/>
  <c r="Q18385" i="2"/>
  <c r="Q18386" i="2"/>
  <c r="Q18387" i="2"/>
  <c r="Q18388" i="2"/>
  <c r="Q18389" i="2"/>
  <c r="Q18390" i="2"/>
  <c r="Q18391" i="2"/>
  <c r="Q18392" i="2"/>
  <c r="Q18393" i="2"/>
  <c r="Q18394" i="2"/>
  <c r="Q18395" i="2"/>
  <c r="Q18396" i="2"/>
  <c r="Q18397" i="2"/>
  <c r="Q18398" i="2"/>
  <c r="Q18399" i="2"/>
  <c r="Q18400" i="2"/>
  <c r="Q18401" i="2"/>
  <c r="Q18402" i="2"/>
  <c r="Q18403" i="2"/>
  <c r="Q18404" i="2"/>
  <c r="Q18405" i="2"/>
  <c r="Q18406" i="2"/>
  <c r="Q18407" i="2"/>
  <c r="Q18408" i="2"/>
  <c r="Q18409" i="2"/>
  <c r="Q18410" i="2"/>
  <c r="Q18411" i="2"/>
  <c r="Q18412" i="2"/>
  <c r="Q18413" i="2"/>
  <c r="Q18414" i="2"/>
  <c r="Q18415" i="2"/>
  <c r="Q18416" i="2"/>
  <c r="Q18417" i="2"/>
  <c r="Q18418" i="2"/>
  <c r="Q18419" i="2"/>
  <c r="Q18420" i="2"/>
  <c r="Q18421" i="2"/>
  <c r="Q18422" i="2"/>
  <c r="Q18423" i="2"/>
  <c r="Q18424" i="2"/>
  <c r="Q18425" i="2"/>
  <c r="Q18426" i="2"/>
  <c r="Q18427" i="2"/>
  <c r="Q18428" i="2"/>
  <c r="Q18429" i="2"/>
  <c r="Q18430" i="2"/>
  <c r="Q18431" i="2"/>
  <c r="Q18432" i="2"/>
  <c r="Q18433" i="2"/>
  <c r="Q18434" i="2"/>
  <c r="Q18435" i="2"/>
  <c r="Q18436" i="2"/>
  <c r="Q18437" i="2"/>
  <c r="Q18438" i="2"/>
  <c r="Q18439" i="2"/>
  <c r="Q18440" i="2"/>
  <c r="Q18441" i="2"/>
  <c r="Q18442" i="2"/>
  <c r="Q18443" i="2"/>
  <c r="Q18444" i="2"/>
  <c r="Q18445" i="2"/>
  <c r="Q18446" i="2"/>
  <c r="Q18447" i="2"/>
  <c r="Q18448" i="2"/>
  <c r="Q18449" i="2"/>
  <c r="Q18450" i="2"/>
  <c r="Q18451" i="2"/>
  <c r="Q18452" i="2"/>
  <c r="Q18453" i="2"/>
  <c r="Q18454" i="2"/>
  <c r="Q18455" i="2"/>
  <c r="Q18456" i="2"/>
  <c r="Q18457" i="2"/>
  <c r="Q18458" i="2"/>
  <c r="Q18459" i="2"/>
  <c r="Q18460" i="2"/>
  <c r="Q18461" i="2"/>
  <c r="Q18462" i="2"/>
  <c r="Q18463" i="2"/>
  <c r="Q18464" i="2"/>
  <c r="Q18465" i="2"/>
  <c r="Q18466" i="2"/>
  <c r="Q18467" i="2"/>
  <c r="Q18468" i="2"/>
  <c r="Q18469" i="2"/>
  <c r="Q18470" i="2"/>
  <c r="Q18471" i="2"/>
  <c r="Q18472" i="2"/>
  <c r="Q18473" i="2"/>
  <c r="Q18474" i="2"/>
  <c r="Q18475" i="2"/>
  <c r="Q18476" i="2"/>
  <c r="Q18477" i="2"/>
  <c r="Q18478" i="2"/>
  <c r="Q18479" i="2"/>
  <c r="Q18480" i="2"/>
  <c r="Q18481" i="2"/>
  <c r="Q18482" i="2"/>
  <c r="Q18483" i="2"/>
  <c r="Q18484" i="2"/>
  <c r="Q18485" i="2"/>
  <c r="Q18486" i="2"/>
  <c r="Q18487" i="2"/>
  <c r="Q18488" i="2"/>
  <c r="Q18489" i="2"/>
  <c r="Q18490" i="2"/>
  <c r="Q18491" i="2"/>
  <c r="Q18492" i="2"/>
  <c r="Q18493" i="2"/>
  <c r="Q18494" i="2"/>
  <c r="Q18495" i="2"/>
  <c r="Q18496" i="2"/>
  <c r="Q18497" i="2"/>
  <c r="Q18498" i="2"/>
  <c r="Q18499" i="2"/>
  <c r="Q18500" i="2"/>
  <c r="Q18501" i="2"/>
  <c r="Q18502" i="2"/>
  <c r="Q18503" i="2"/>
  <c r="Q18504" i="2"/>
  <c r="Q18505" i="2"/>
  <c r="Q18506" i="2"/>
  <c r="Q18507" i="2"/>
  <c r="Q18508" i="2"/>
  <c r="Q18509" i="2"/>
  <c r="Q18510" i="2"/>
  <c r="Q18511" i="2"/>
  <c r="Q18512" i="2"/>
  <c r="Q18513" i="2"/>
  <c r="Q18514" i="2"/>
  <c r="Q18515" i="2"/>
  <c r="Q18516" i="2"/>
  <c r="Q18517" i="2"/>
  <c r="Q18518" i="2"/>
  <c r="Q18519" i="2"/>
  <c r="Q18520" i="2"/>
  <c r="Q18521" i="2"/>
  <c r="Q18522" i="2"/>
  <c r="Q18523" i="2"/>
  <c r="Q18524" i="2"/>
  <c r="Q18525" i="2"/>
  <c r="Q18526" i="2"/>
  <c r="Q18527" i="2"/>
  <c r="Q18528" i="2"/>
  <c r="Q18529" i="2"/>
  <c r="Q18530" i="2"/>
  <c r="Q18531" i="2"/>
  <c r="Q18532" i="2"/>
  <c r="Q18533" i="2"/>
  <c r="Q18534" i="2"/>
  <c r="Q18535" i="2"/>
  <c r="Q18536" i="2"/>
  <c r="Q18537" i="2"/>
  <c r="Q18538" i="2"/>
  <c r="Q18539" i="2"/>
  <c r="Q18540" i="2"/>
  <c r="Q18541" i="2"/>
  <c r="Q18542" i="2"/>
  <c r="Q18543" i="2"/>
  <c r="Q18544" i="2"/>
  <c r="Q18545" i="2"/>
  <c r="Q18546" i="2"/>
  <c r="Q18547" i="2"/>
  <c r="Q18548" i="2"/>
  <c r="Q18549" i="2"/>
  <c r="Q18550" i="2"/>
  <c r="Q18551" i="2"/>
  <c r="Q18552" i="2"/>
  <c r="Q18553" i="2"/>
  <c r="Q18554" i="2"/>
  <c r="Q18555" i="2"/>
  <c r="Q18556" i="2"/>
  <c r="Q18557" i="2"/>
  <c r="Q18558" i="2"/>
  <c r="Q18559" i="2"/>
  <c r="Q18560" i="2"/>
  <c r="Q18561" i="2"/>
  <c r="Q18562" i="2"/>
  <c r="Q18563" i="2"/>
  <c r="Q18564" i="2"/>
  <c r="Q18565" i="2"/>
  <c r="Q18566" i="2"/>
  <c r="Q18567" i="2"/>
  <c r="Q18568" i="2"/>
  <c r="Q18569" i="2"/>
  <c r="Q18570" i="2"/>
  <c r="Q18571" i="2"/>
  <c r="Q18572" i="2"/>
  <c r="Q18573" i="2"/>
  <c r="Q18574" i="2"/>
  <c r="Q18575" i="2"/>
  <c r="Q18576" i="2"/>
  <c r="Q18577" i="2"/>
  <c r="Q18578" i="2"/>
  <c r="Q18579" i="2"/>
  <c r="Q18580" i="2"/>
  <c r="Q18581" i="2"/>
  <c r="Q18582" i="2"/>
  <c r="Q18583" i="2"/>
  <c r="Q18584" i="2"/>
  <c r="Q18585" i="2"/>
  <c r="Q18586" i="2"/>
  <c r="Q18587" i="2"/>
  <c r="Q18588" i="2"/>
  <c r="Q18589" i="2"/>
  <c r="Q18590" i="2"/>
  <c r="Q18591" i="2"/>
  <c r="Q18592" i="2"/>
  <c r="Q18593" i="2"/>
  <c r="Q18594" i="2"/>
  <c r="Q18595" i="2"/>
  <c r="Q18596" i="2"/>
  <c r="Q18597" i="2"/>
  <c r="Q18598" i="2"/>
  <c r="Q18599" i="2"/>
  <c r="Q18600" i="2"/>
  <c r="Q18601" i="2"/>
  <c r="Q18602" i="2"/>
  <c r="Q18603" i="2"/>
  <c r="Q18604" i="2"/>
  <c r="Q18605" i="2"/>
  <c r="Q18606" i="2"/>
  <c r="Q18607" i="2"/>
  <c r="Q18608" i="2"/>
  <c r="Q18609" i="2"/>
  <c r="Q18610" i="2"/>
  <c r="Q18611" i="2"/>
  <c r="Q18612" i="2"/>
  <c r="Q18613" i="2"/>
  <c r="Q18614" i="2"/>
  <c r="Q18615" i="2"/>
  <c r="Q18616" i="2"/>
  <c r="Q18617" i="2"/>
  <c r="Q18618" i="2"/>
  <c r="Q18619" i="2"/>
  <c r="Q18620" i="2"/>
  <c r="Q18621" i="2"/>
  <c r="Q18622" i="2"/>
  <c r="Q18623" i="2"/>
  <c r="Q18624" i="2"/>
  <c r="Q18625" i="2"/>
  <c r="Q18626" i="2"/>
  <c r="Q18627" i="2"/>
  <c r="Q18628" i="2"/>
  <c r="Q18629" i="2"/>
  <c r="Q18630" i="2"/>
  <c r="Q18631" i="2"/>
  <c r="Q18632" i="2"/>
  <c r="Q18633" i="2"/>
  <c r="Q18634" i="2"/>
  <c r="Q18635" i="2"/>
  <c r="Q18636" i="2"/>
  <c r="Q18637" i="2"/>
  <c r="Q18638" i="2"/>
  <c r="Q18639" i="2"/>
  <c r="Q18640" i="2"/>
  <c r="Q18641" i="2"/>
  <c r="Q18642" i="2"/>
  <c r="Q18643" i="2"/>
  <c r="Q18644" i="2"/>
  <c r="Q18645" i="2"/>
  <c r="Q18646" i="2"/>
  <c r="Q18647" i="2"/>
  <c r="Q18648" i="2"/>
  <c r="Q18649" i="2"/>
  <c r="Q18650" i="2"/>
  <c r="Q18651" i="2"/>
  <c r="Q18652" i="2"/>
  <c r="Q18653" i="2"/>
  <c r="Q18654" i="2"/>
  <c r="Q18655" i="2"/>
  <c r="Q18656" i="2"/>
  <c r="Q18657" i="2"/>
  <c r="Q18658" i="2"/>
  <c r="Q18659" i="2"/>
  <c r="Q18660" i="2"/>
  <c r="Q18661" i="2"/>
  <c r="Q18662" i="2"/>
  <c r="Q18663" i="2"/>
  <c r="Q18664" i="2"/>
  <c r="Q18665" i="2"/>
  <c r="Q18666" i="2"/>
  <c r="Q18667" i="2"/>
  <c r="Q18668" i="2"/>
  <c r="Q18669" i="2"/>
  <c r="Q18670" i="2"/>
  <c r="Q18671" i="2"/>
  <c r="Q18672" i="2"/>
  <c r="Q18673" i="2"/>
  <c r="Q18674" i="2"/>
  <c r="Q18675" i="2"/>
  <c r="Q18676" i="2"/>
  <c r="Q18677" i="2"/>
  <c r="Q18678" i="2"/>
  <c r="Q18679" i="2"/>
  <c r="Q18680" i="2"/>
  <c r="Q18681" i="2"/>
  <c r="Q18682" i="2"/>
  <c r="Q18683" i="2"/>
  <c r="Q18684" i="2"/>
  <c r="Q18685" i="2"/>
  <c r="Q18686" i="2"/>
  <c r="Q18687" i="2"/>
  <c r="Q18688" i="2"/>
  <c r="Q18689" i="2"/>
  <c r="Q18690" i="2"/>
  <c r="Q18691" i="2"/>
  <c r="Q18692" i="2"/>
  <c r="Q18693" i="2"/>
  <c r="Q18694" i="2"/>
  <c r="Q18695" i="2"/>
  <c r="Q18696" i="2"/>
  <c r="Q18697" i="2"/>
  <c r="Q18698" i="2"/>
  <c r="Q18699" i="2"/>
  <c r="Q18700" i="2"/>
  <c r="Q18701" i="2"/>
  <c r="Q18702" i="2"/>
  <c r="Q18703" i="2"/>
  <c r="Q18704" i="2"/>
  <c r="Q18705" i="2"/>
  <c r="Q18706" i="2"/>
  <c r="Q18707" i="2"/>
  <c r="Q18708" i="2"/>
  <c r="Q18709" i="2"/>
  <c r="Q18710" i="2"/>
  <c r="Q18711" i="2"/>
  <c r="Q18712" i="2"/>
  <c r="Q18713" i="2"/>
  <c r="Q18714" i="2"/>
  <c r="Q18715" i="2"/>
  <c r="Q18716" i="2"/>
  <c r="Q18717" i="2"/>
  <c r="Q18718" i="2"/>
  <c r="Q18719" i="2"/>
  <c r="Q18720" i="2"/>
  <c r="Q18721" i="2"/>
  <c r="Q18722" i="2"/>
  <c r="Q18723" i="2"/>
  <c r="Q18724" i="2"/>
  <c r="Q18725" i="2"/>
  <c r="Q18726" i="2"/>
  <c r="Q18727" i="2"/>
  <c r="Q18728" i="2"/>
  <c r="Q18729" i="2"/>
  <c r="Q18730" i="2"/>
  <c r="Q18731" i="2"/>
  <c r="Q18732" i="2"/>
  <c r="Q18733" i="2"/>
  <c r="Q18734" i="2"/>
  <c r="Q18735" i="2"/>
  <c r="Q18736" i="2"/>
  <c r="Q18737" i="2"/>
  <c r="Q18738" i="2"/>
  <c r="Q18739" i="2"/>
  <c r="Q18740" i="2"/>
  <c r="Q18741" i="2"/>
  <c r="Q18742" i="2"/>
  <c r="Q18743" i="2"/>
  <c r="Q18744" i="2"/>
  <c r="Q18745" i="2"/>
  <c r="Q18746" i="2"/>
  <c r="Q18747" i="2"/>
  <c r="Q18748" i="2"/>
  <c r="Q18749" i="2"/>
  <c r="Q18750" i="2"/>
  <c r="Q18751" i="2"/>
  <c r="Q18752" i="2"/>
  <c r="Q18753" i="2"/>
  <c r="Q18754" i="2"/>
  <c r="Q18755" i="2"/>
  <c r="Q18756" i="2"/>
  <c r="Q18757" i="2"/>
  <c r="Q18758" i="2"/>
  <c r="Q18759" i="2"/>
  <c r="Q18760" i="2"/>
  <c r="Q18761" i="2"/>
  <c r="Q18762" i="2"/>
  <c r="Q18763" i="2"/>
  <c r="Q18764" i="2"/>
  <c r="Q18765" i="2"/>
  <c r="Q18766" i="2"/>
  <c r="Q18767" i="2"/>
  <c r="Q18768" i="2"/>
  <c r="Q18769" i="2"/>
  <c r="Q18770" i="2"/>
  <c r="Q18771" i="2"/>
  <c r="Q18772" i="2"/>
  <c r="Q18773" i="2"/>
  <c r="Q18774" i="2"/>
  <c r="Q18775" i="2"/>
  <c r="Q18776" i="2"/>
  <c r="Q18777" i="2"/>
  <c r="Q18778" i="2"/>
  <c r="Q18779" i="2"/>
  <c r="Q18780" i="2"/>
  <c r="Q18781" i="2"/>
  <c r="Q18782" i="2"/>
  <c r="Q18783" i="2"/>
  <c r="Q18784" i="2"/>
  <c r="Q18785" i="2"/>
  <c r="Q18786" i="2"/>
  <c r="Q18787" i="2"/>
  <c r="Q18788" i="2"/>
  <c r="Q18789" i="2"/>
  <c r="Q18790" i="2"/>
  <c r="Q18791" i="2"/>
  <c r="Q18792" i="2"/>
  <c r="Q18793" i="2"/>
  <c r="Q18794" i="2"/>
  <c r="Q18795" i="2"/>
  <c r="Q18796" i="2"/>
  <c r="Q18797" i="2"/>
  <c r="Q18798" i="2"/>
  <c r="Q18799" i="2"/>
  <c r="Q18800" i="2"/>
  <c r="Q18801" i="2"/>
  <c r="Q18802" i="2"/>
  <c r="Q18803" i="2"/>
  <c r="Q18804" i="2"/>
  <c r="Q18805" i="2"/>
  <c r="Q18806" i="2"/>
  <c r="Q18807" i="2"/>
  <c r="Q18808" i="2"/>
  <c r="Q18809" i="2"/>
  <c r="Q18810" i="2"/>
  <c r="Q18811" i="2"/>
  <c r="Q18812" i="2"/>
  <c r="Q18813" i="2"/>
  <c r="Q18814" i="2"/>
  <c r="Q18815" i="2"/>
  <c r="Q18816" i="2"/>
  <c r="Q18817" i="2"/>
  <c r="Q18818" i="2"/>
  <c r="Q18819" i="2"/>
  <c r="Q18820" i="2"/>
  <c r="Q18821" i="2"/>
  <c r="Q18822" i="2"/>
  <c r="Q18823" i="2"/>
  <c r="Q18824" i="2"/>
  <c r="Q18825" i="2"/>
  <c r="Q18826" i="2"/>
  <c r="Q18827" i="2"/>
  <c r="Q18828" i="2"/>
  <c r="Q18829" i="2"/>
  <c r="Q18830" i="2"/>
  <c r="Q18831" i="2"/>
  <c r="Q18832" i="2"/>
  <c r="Q18833" i="2"/>
  <c r="Q18834" i="2"/>
  <c r="Q18835" i="2"/>
  <c r="Q18836" i="2"/>
  <c r="Q18837" i="2"/>
  <c r="Q18838" i="2"/>
  <c r="Q18839" i="2"/>
  <c r="Q18840" i="2"/>
  <c r="Q18841" i="2"/>
  <c r="Q18842" i="2"/>
  <c r="Q18843" i="2"/>
  <c r="Q18844" i="2"/>
  <c r="Q18845" i="2"/>
  <c r="Q18846" i="2"/>
  <c r="Q18847" i="2"/>
  <c r="Q18848" i="2"/>
  <c r="Q18849" i="2"/>
  <c r="Q18850" i="2"/>
  <c r="Q18851" i="2"/>
  <c r="Q18852" i="2"/>
  <c r="Q18853" i="2"/>
  <c r="Q18854" i="2"/>
  <c r="Q18855" i="2"/>
  <c r="Q18856" i="2"/>
  <c r="Q18857" i="2"/>
  <c r="Q18858" i="2"/>
  <c r="Q18859" i="2"/>
  <c r="Q18860" i="2"/>
  <c r="Q18861" i="2"/>
  <c r="Q18862" i="2"/>
  <c r="Q18863" i="2"/>
  <c r="Q18864" i="2"/>
  <c r="Q18865" i="2"/>
  <c r="Q18866" i="2"/>
  <c r="Q18867" i="2"/>
  <c r="Q18868" i="2"/>
  <c r="Q18869" i="2"/>
  <c r="Q18870" i="2"/>
  <c r="Q18871" i="2"/>
  <c r="Q18872" i="2"/>
  <c r="Q18873" i="2"/>
  <c r="Q18874" i="2"/>
  <c r="Q18875" i="2"/>
  <c r="Q18876" i="2"/>
  <c r="Q18877" i="2"/>
  <c r="Q18878" i="2"/>
  <c r="Q18879" i="2"/>
  <c r="Q18880" i="2"/>
  <c r="Q18881" i="2"/>
  <c r="Q18882" i="2"/>
  <c r="Q18883" i="2"/>
  <c r="Q18884" i="2"/>
  <c r="Q18885" i="2"/>
  <c r="Q18886" i="2"/>
  <c r="Q18887" i="2"/>
  <c r="Q18888" i="2"/>
  <c r="Q18889" i="2"/>
  <c r="Q18890" i="2"/>
  <c r="Q18891" i="2"/>
  <c r="Q18892" i="2"/>
  <c r="Q18893" i="2"/>
  <c r="Q18894" i="2"/>
  <c r="Q18895" i="2"/>
  <c r="Q18896" i="2"/>
  <c r="Q18897" i="2"/>
  <c r="Q18898" i="2"/>
  <c r="Q18899" i="2"/>
  <c r="Q18900" i="2"/>
  <c r="Q18901" i="2"/>
  <c r="Q18902" i="2"/>
  <c r="Q18903" i="2"/>
  <c r="Q18904" i="2"/>
  <c r="Q18905" i="2"/>
  <c r="Q18906" i="2"/>
  <c r="Q18907" i="2"/>
  <c r="Q18908" i="2"/>
  <c r="Q18909" i="2"/>
  <c r="Q18910" i="2"/>
  <c r="Q18911" i="2"/>
  <c r="Q18912" i="2"/>
  <c r="Q18913" i="2"/>
  <c r="Q18914" i="2"/>
  <c r="Q18915" i="2"/>
  <c r="Q18916" i="2"/>
  <c r="Q18917" i="2"/>
  <c r="Q18918" i="2"/>
  <c r="Q18919" i="2"/>
  <c r="Q18920" i="2"/>
  <c r="Q18921" i="2"/>
  <c r="Q18922" i="2"/>
  <c r="Q18923" i="2"/>
  <c r="Q18924" i="2"/>
  <c r="Q18925" i="2"/>
  <c r="Q18926" i="2"/>
  <c r="Q18927" i="2"/>
  <c r="Q18928" i="2"/>
  <c r="Q18929" i="2"/>
  <c r="Q18930" i="2"/>
  <c r="Q18931" i="2"/>
  <c r="Q18932" i="2"/>
  <c r="Q18933" i="2"/>
  <c r="Q18934" i="2"/>
  <c r="Q18935" i="2"/>
  <c r="Q18936" i="2"/>
  <c r="Q18937" i="2"/>
  <c r="Q18938" i="2"/>
  <c r="Q18939" i="2"/>
  <c r="Q18940" i="2"/>
  <c r="Q18941" i="2"/>
  <c r="Q18942" i="2"/>
  <c r="Q18943" i="2"/>
  <c r="Q18944" i="2"/>
  <c r="Q18945" i="2"/>
  <c r="Q18946" i="2"/>
  <c r="Q18947" i="2"/>
  <c r="Q18948" i="2"/>
  <c r="Q18949" i="2"/>
  <c r="Q18950" i="2"/>
  <c r="Q18951" i="2"/>
  <c r="Q18952" i="2"/>
  <c r="Q18953" i="2"/>
  <c r="Q18954" i="2"/>
  <c r="Q18955" i="2"/>
  <c r="Q18956" i="2"/>
  <c r="Q18957" i="2"/>
  <c r="Q18958" i="2"/>
  <c r="Q18959" i="2"/>
  <c r="Q18960" i="2"/>
  <c r="Q18961" i="2"/>
  <c r="Q18962" i="2"/>
  <c r="Q18963" i="2"/>
  <c r="Q18964" i="2"/>
  <c r="Q18965" i="2"/>
  <c r="Q18966" i="2"/>
  <c r="Q18967" i="2"/>
  <c r="Q18968" i="2"/>
  <c r="Q18969" i="2"/>
  <c r="Q18970" i="2"/>
  <c r="Q18971" i="2"/>
  <c r="Q18972" i="2"/>
  <c r="Q18973" i="2"/>
  <c r="Q18974" i="2"/>
  <c r="Q18975" i="2"/>
  <c r="Q18976" i="2"/>
  <c r="Q18977" i="2"/>
  <c r="Q18978" i="2"/>
  <c r="Q18979" i="2"/>
  <c r="Q18980" i="2"/>
  <c r="Q18981" i="2"/>
  <c r="Q18982" i="2"/>
  <c r="Q18983" i="2"/>
  <c r="Q18984" i="2"/>
  <c r="Q18985" i="2"/>
  <c r="Q18986" i="2"/>
  <c r="Q18987" i="2"/>
  <c r="Q18988" i="2"/>
  <c r="Q18989" i="2"/>
  <c r="Q18990" i="2"/>
  <c r="Q18991" i="2"/>
  <c r="Q18992" i="2"/>
  <c r="Q18993" i="2"/>
  <c r="Q18994" i="2"/>
  <c r="Q18995" i="2"/>
  <c r="Q18996" i="2"/>
  <c r="Q18997" i="2"/>
  <c r="Q18998" i="2"/>
  <c r="Q18999" i="2"/>
  <c r="Q19000" i="2"/>
  <c r="Q19001" i="2"/>
  <c r="Q19002" i="2"/>
  <c r="Q19003" i="2"/>
  <c r="Q19004" i="2"/>
  <c r="Q19005" i="2"/>
  <c r="Q19006" i="2"/>
  <c r="Q19007" i="2"/>
  <c r="Q19008" i="2"/>
  <c r="Q19009" i="2"/>
  <c r="Q19010" i="2"/>
  <c r="Q19011" i="2"/>
  <c r="Q19012" i="2"/>
  <c r="Q19013" i="2"/>
  <c r="Q19014" i="2"/>
  <c r="Q19015" i="2"/>
  <c r="Q19016" i="2"/>
  <c r="Q19017" i="2"/>
  <c r="Q19018" i="2"/>
  <c r="Q19019" i="2"/>
  <c r="Q19020" i="2"/>
  <c r="Q19021" i="2"/>
  <c r="Q19022" i="2"/>
  <c r="Q19023" i="2"/>
  <c r="Q19024" i="2"/>
  <c r="Q19025" i="2"/>
  <c r="Q19026" i="2"/>
  <c r="Q19027" i="2"/>
  <c r="Q19028" i="2"/>
  <c r="Q19029" i="2"/>
  <c r="Q19030" i="2"/>
  <c r="Q19031" i="2"/>
  <c r="Q19032" i="2"/>
  <c r="Q19033" i="2"/>
  <c r="Q19034" i="2"/>
  <c r="Q19035" i="2"/>
  <c r="Q19036" i="2"/>
  <c r="Q19037" i="2"/>
  <c r="Q19038" i="2"/>
  <c r="Q19039" i="2"/>
  <c r="Q19040" i="2"/>
  <c r="Q19041" i="2"/>
  <c r="Q19042" i="2"/>
  <c r="Q19043" i="2"/>
  <c r="Q19044" i="2"/>
  <c r="Q19045" i="2"/>
  <c r="Q19046" i="2"/>
  <c r="Q19047" i="2"/>
  <c r="Q19048" i="2"/>
  <c r="Q19049" i="2"/>
  <c r="Q19050" i="2"/>
  <c r="Q19051" i="2"/>
  <c r="Q19052" i="2"/>
  <c r="Q19053" i="2"/>
  <c r="Q19054" i="2"/>
  <c r="Q19055" i="2"/>
  <c r="Q19056" i="2"/>
  <c r="Q19057" i="2"/>
  <c r="Q19058" i="2"/>
  <c r="Q19059" i="2"/>
  <c r="Q19060" i="2"/>
  <c r="Q19061" i="2"/>
  <c r="Q19062" i="2"/>
  <c r="Q19063" i="2"/>
  <c r="Q19064" i="2"/>
  <c r="Q19065" i="2"/>
  <c r="Q19066" i="2"/>
  <c r="Q19067" i="2"/>
  <c r="Q19068" i="2"/>
  <c r="Q19069" i="2"/>
  <c r="Q19070" i="2"/>
  <c r="Q19071" i="2"/>
  <c r="Q19072" i="2"/>
  <c r="Q19073" i="2"/>
  <c r="Q19074" i="2"/>
  <c r="Q19075" i="2"/>
  <c r="Q19076" i="2"/>
  <c r="Q19077" i="2"/>
  <c r="Q19078" i="2"/>
  <c r="Q19079" i="2"/>
  <c r="Q19080" i="2"/>
  <c r="Q19081" i="2"/>
  <c r="Q19082" i="2"/>
  <c r="Q19083" i="2"/>
  <c r="Q19084" i="2"/>
  <c r="Q19085" i="2"/>
  <c r="Q19086" i="2"/>
  <c r="Q19087" i="2"/>
  <c r="Q19088" i="2"/>
  <c r="Q19089" i="2"/>
  <c r="Q19090" i="2"/>
  <c r="Q19091" i="2"/>
  <c r="Q19092" i="2"/>
  <c r="Q19093" i="2"/>
  <c r="Q19094" i="2"/>
  <c r="Q19095" i="2"/>
  <c r="Q19096" i="2"/>
  <c r="Q19097" i="2"/>
  <c r="Q19098" i="2"/>
  <c r="Q19099" i="2"/>
  <c r="Q19100" i="2"/>
  <c r="Q19101" i="2"/>
  <c r="Q19102" i="2"/>
  <c r="Q19103" i="2"/>
  <c r="Q19104" i="2"/>
  <c r="Q19105" i="2"/>
  <c r="Q19106" i="2"/>
  <c r="Q19107" i="2"/>
  <c r="Q19108" i="2"/>
  <c r="Q19109" i="2"/>
  <c r="Q19110" i="2"/>
  <c r="Q19111" i="2"/>
  <c r="Q19112" i="2"/>
  <c r="Q19113" i="2"/>
  <c r="Q19114" i="2"/>
  <c r="Q19115" i="2"/>
  <c r="Q19116" i="2"/>
  <c r="Q19117" i="2"/>
  <c r="Q19118" i="2"/>
  <c r="Q19119" i="2"/>
  <c r="Q19120" i="2"/>
  <c r="Q19121" i="2"/>
  <c r="Q19122" i="2"/>
  <c r="Q19123" i="2"/>
  <c r="Q19124" i="2"/>
  <c r="Q19125" i="2"/>
  <c r="Q19126" i="2"/>
  <c r="Q19127" i="2"/>
  <c r="Q19128" i="2"/>
  <c r="Q19129" i="2"/>
  <c r="Q19130" i="2"/>
  <c r="Q19131" i="2"/>
  <c r="Q19132" i="2"/>
  <c r="Q19133" i="2"/>
  <c r="Q19134" i="2"/>
  <c r="Q19135" i="2"/>
  <c r="Q19136" i="2"/>
  <c r="Q19137" i="2"/>
  <c r="Q19138" i="2"/>
  <c r="Q19139" i="2"/>
  <c r="Q19140" i="2"/>
  <c r="Q19141" i="2"/>
  <c r="Q19142" i="2"/>
  <c r="Q19143" i="2"/>
  <c r="Q19144" i="2"/>
  <c r="Q19145" i="2"/>
  <c r="Q19146" i="2"/>
  <c r="Q19147" i="2"/>
  <c r="Q19148" i="2"/>
  <c r="Q19149" i="2"/>
  <c r="Q19150" i="2"/>
  <c r="Q19151" i="2"/>
  <c r="Q19152" i="2"/>
  <c r="Q19153" i="2"/>
  <c r="Q19154" i="2"/>
  <c r="Q19155" i="2"/>
  <c r="Q19156" i="2"/>
  <c r="Q19157" i="2"/>
  <c r="Q19158" i="2"/>
  <c r="Q19159" i="2"/>
  <c r="Q19160" i="2"/>
  <c r="Q19161" i="2"/>
  <c r="Q19162" i="2"/>
  <c r="Q19163" i="2"/>
  <c r="Q19164" i="2"/>
  <c r="Q19165" i="2"/>
  <c r="Q19166" i="2"/>
  <c r="Q19167" i="2"/>
  <c r="Q19168" i="2"/>
  <c r="Q19169" i="2"/>
  <c r="Q19170" i="2"/>
  <c r="Q19171" i="2"/>
  <c r="Q19172" i="2"/>
  <c r="Q19173" i="2"/>
  <c r="Q19174" i="2"/>
  <c r="Q19175" i="2"/>
  <c r="Q19176" i="2"/>
  <c r="Q19177" i="2"/>
  <c r="Q19178" i="2"/>
  <c r="Q19179" i="2"/>
  <c r="Q19180" i="2"/>
  <c r="Q19181" i="2"/>
  <c r="Q19182" i="2"/>
  <c r="Q19183" i="2"/>
  <c r="Q19184" i="2"/>
  <c r="Q19185" i="2"/>
  <c r="Q19186" i="2"/>
  <c r="Q19187" i="2"/>
  <c r="Q19188" i="2"/>
  <c r="Q19189" i="2"/>
  <c r="Q19190" i="2"/>
  <c r="Q19191" i="2"/>
  <c r="Q19192" i="2"/>
  <c r="Q19193" i="2"/>
  <c r="Q19194" i="2"/>
  <c r="Q19195" i="2"/>
  <c r="Q19196" i="2"/>
  <c r="Q19197" i="2"/>
  <c r="Q19198" i="2"/>
  <c r="Q19199" i="2"/>
  <c r="Q19200" i="2"/>
  <c r="Q19201" i="2"/>
  <c r="Q19202" i="2"/>
  <c r="Q19203" i="2"/>
  <c r="Q19204" i="2"/>
  <c r="Q19205" i="2"/>
  <c r="Q19206" i="2"/>
  <c r="Q19207" i="2"/>
  <c r="Q19208" i="2"/>
  <c r="Q19209" i="2"/>
  <c r="Q19210" i="2"/>
  <c r="Q19211" i="2"/>
  <c r="Q19212" i="2"/>
  <c r="Q19213" i="2"/>
  <c r="Q19214" i="2"/>
  <c r="Q19215" i="2"/>
  <c r="Q19216" i="2"/>
  <c r="Q19217" i="2"/>
  <c r="Q19218" i="2"/>
  <c r="Q19219" i="2"/>
  <c r="Q19220" i="2"/>
  <c r="Q19221" i="2"/>
  <c r="Q19222" i="2"/>
  <c r="Q19223" i="2"/>
  <c r="Q19224" i="2"/>
  <c r="Q19225" i="2"/>
  <c r="Q19226" i="2"/>
  <c r="Q19227" i="2"/>
  <c r="Q19228" i="2"/>
  <c r="Q19229" i="2"/>
  <c r="Q19230" i="2"/>
  <c r="Q19231" i="2"/>
  <c r="Q19232" i="2"/>
  <c r="Q19233" i="2"/>
  <c r="Q19234" i="2"/>
  <c r="Q19235" i="2"/>
  <c r="Q19236" i="2"/>
  <c r="Q19237" i="2"/>
  <c r="Q19238" i="2"/>
  <c r="Q19239" i="2"/>
  <c r="Q19240" i="2"/>
  <c r="Q19241" i="2"/>
  <c r="Q19242" i="2"/>
  <c r="Q19243" i="2"/>
  <c r="Q19244" i="2"/>
  <c r="Q19245" i="2"/>
  <c r="Q19246" i="2"/>
  <c r="Q19247" i="2"/>
  <c r="Q19248" i="2"/>
  <c r="Q19249" i="2"/>
  <c r="Q19250" i="2"/>
  <c r="Q19251" i="2"/>
  <c r="Q19252" i="2"/>
  <c r="Q19253" i="2"/>
  <c r="Q19254" i="2"/>
  <c r="Q19255" i="2"/>
  <c r="Q19256" i="2"/>
  <c r="Q19257" i="2"/>
  <c r="Q19258" i="2"/>
  <c r="Q19259" i="2"/>
  <c r="Q19260" i="2"/>
  <c r="Q19261" i="2"/>
  <c r="Q19262" i="2"/>
  <c r="Q19263" i="2"/>
  <c r="Q19264" i="2"/>
  <c r="Q19265" i="2"/>
  <c r="Q19266" i="2"/>
  <c r="Q19267" i="2"/>
  <c r="Q19268" i="2"/>
  <c r="Q19269" i="2"/>
  <c r="Q19270" i="2"/>
  <c r="Q19271" i="2"/>
  <c r="Q19272" i="2"/>
  <c r="Q19273" i="2"/>
  <c r="Q19274" i="2"/>
  <c r="Q19275" i="2"/>
  <c r="Q19276" i="2"/>
  <c r="Q19277" i="2"/>
  <c r="Q19278" i="2"/>
  <c r="Q19279" i="2"/>
  <c r="Q19280" i="2"/>
  <c r="Q19281" i="2"/>
  <c r="Q19282" i="2"/>
  <c r="Q19283" i="2"/>
  <c r="Q19284" i="2"/>
  <c r="Q19285" i="2"/>
  <c r="Q19286" i="2"/>
  <c r="Q19287" i="2"/>
  <c r="Q19288" i="2"/>
  <c r="Q19289" i="2"/>
  <c r="Q19290" i="2"/>
  <c r="Q19291" i="2"/>
  <c r="Q19292" i="2"/>
  <c r="Q19293" i="2"/>
  <c r="Q19294" i="2"/>
  <c r="Q19295" i="2"/>
  <c r="Q19296" i="2"/>
  <c r="Q19297" i="2"/>
  <c r="Q19298" i="2"/>
  <c r="Q19299" i="2"/>
  <c r="Q19300" i="2"/>
  <c r="Q19301" i="2"/>
  <c r="Q19302" i="2"/>
  <c r="Q19303" i="2"/>
  <c r="Q19304" i="2"/>
  <c r="Q19305" i="2"/>
  <c r="Q19306" i="2"/>
  <c r="Q19307" i="2"/>
  <c r="Q19308" i="2"/>
  <c r="Q19309" i="2"/>
  <c r="Q19310" i="2"/>
  <c r="Q19311" i="2"/>
  <c r="Q19312" i="2"/>
  <c r="Q19313" i="2"/>
  <c r="Q19314" i="2"/>
  <c r="Q19315" i="2"/>
  <c r="Q19316" i="2"/>
  <c r="Q19317" i="2"/>
  <c r="Q19318" i="2"/>
  <c r="Q19319" i="2"/>
  <c r="Q19320" i="2"/>
  <c r="Q19321" i="2"/>
  <c r="Q19322" i="2"/>
  <c r="Q19323" i="2"/>
  <c r="Q19324" i="2"/>
  <c r="Q19325" i="2"/>
  <c r="Q19326" i="2"/>
  <c r="Q19327" i="2"/>
  <c r="Q19328" i="2"/>
  <c r="Q19329" i="2"/>
  <c r="Q19330" i="2"/>
  <c r="Q19331" i="2"/>
  <c r="Q19332" i="2"/>
  <c r="Q19333" i="2"/>
  <c r="Q19334" i="2"/>
  <c r="Q19335" i="2"/>
  <c r="Q19336" i="2"/>
  <c r="Q19337" i="2"/>
  <c r="Q19338" i="2"/>
  <c r="Q19339" i="2"/>
  <c r="Q19340" i="2"/>
  <c r="Q19341" i="2"/>
  <c r="Q19342" i="2"/>
  <c r="Q19343" i="2"/>
  <c r="Q19344" i="2"/>
  <c r="Q19345" i="2"/>
  <c r="Q19346" i="2"/>
  <c r="Q19347" i="2"/>
  <c r="Q19348" i="2"/>
  <c r="Q19349" i="2"/>
  <c r="Q19350" i="2"/>
  <c r="Q19351" i="2"/>
  <c r="Q19352" i="2"/>
  <c r="Q19353" i="2"/>
  <c r="Q19354" i="2"/>
  <c r="Q19355" i="2"/>
  <c r="Q19356" i="2"/>
  <c r="Q19357" i="2"/>
  <c r="Q19358" i="2"/>
  <c r="Q19359" i="2"/>
  <c r="Q19360" i="2"/>
  <c r="Q19361" i="2"/>
  <c r="Q19362" i="2"/>
  <c r="Q19363" i="2"/>
  <c r="Q19364" i="2"/>
  <c r="Q19365" i="2"/>
  <c r="Q19366" i="2"/>
  <c r="Q19367" i="2"/>
  <c r="Q19368" i="2"/>
  <c r="Q19369" i="2"/>
  <c r="Q19370" i="2"/>
  <c r="Q19371" i="2"/>
  <c r="Q19372" i="2"/>
  <c r="Q19373" i="2"/>
  <c r="Q19374" i="2"/>
  <c r="Q19375" i="2"/>
  <c r="Q19376" i="2"/>
  <c r="Q19377" i="2"/>
  <c r="Q19378" i="2"/>
  <c r="Q19379" i="2"/>
  <c r="Q19380" i="2"/>
  <c r="Q19381" i="2"/>
  <c r="Q19382" i="2"/>
  <c r="Q19383" i="2"/>
  <c r="Q19384" i="2"/>
  <c r="Q19385" i="2"/>
  <c r="Q19386" i="2"/>
  <c r="Q19387" i="2"/>
  <c r="Q19388" i="2"/>
  <c r="Q19389" i="2"/>
  <c r="Q19390" i="2"/>
  <c r="Q19391" i="2"/>
  <c r="Q19392" i="2"/>
  <c r="Q19393" i="2"/>
  <c r="Q19394" i="2"/>
  <c r="Q19395" i="2"/>
  <c r="Q19396" i="2"/>
  <c r="Q19397" i="2"/>
  <c r="Q19398" i="2"/>
  <c r="Q19399" i="2"/>
  <c r="Q19400" i="2"/>
  <c r="Q19401" i="2"/>
  <c r="Q19402" i="2"/>
  <c r="Q19403" i="2"/>
  <c r="Q19404" i="2"/>
  <c r="Q19405" i="2"/>
  <c r="Q19406" i="2"/>
  <c r="Q19407" i="2"/>
  <c r="Q19408" i="2"/>
  <c r="Q19409" i="2"/>
  <c r="Q19410" i="2"/>
  <c r="Q19411" i="2"/>
  <c r="Q19412" i="2"/>
  <c r="Q19413" i="2"/>
  <c r="Q19414" i="2"/>
  <c r="Q19415" i="2"/>
  <c r="Q19416" i="2"/>
  <c r="Q19417" i="2"/>
  <c r="Q19418" i="2"/>
  <c r="Q19419" i="2"/>
  <c r="Q19420" i="2"/>
  <c r="Q19421" i="2"/>
  <c r="Q19422" i="2"/>
  <c r="Q19423" i="2"/>
  <c r="Q19424" i="2"/>
  <c r="Q19425" i="2"/>
  <c r="Q19426" i="2"/>
  <c r="Q19427" i="2"/>
  <c r="Q19428" i="2"/>
  <c r="Q19429" i="2"/>
  <c r="Q19430" i="2"/>
  <c r="Q19431" i="2"/>
  <c r="Q19432" i="2"/>
  <c r="Q19433" i="2"/>
  <c r="Q19434" i="2"/>
  <c r="Q19435" i="2"/>
  <c r="Q19436" i="2"/>
  <c r="Q19437" i="2"/>
  <c r="Q19438" i="2"/>
  <c r="Q19439" i="2"/>
  <c r="Q19440" i="2"/>
  <c r="Q19441" i="2"/>
  <c r="Q19442" i="2"/>
  <c r="Q19443" i="2"/>
  <c r="Q19444" i="2"/>
  <c r="Q19445" i="2"/>
  <c r="Q19446" i="2"/>
  <c r="Q19447" i="2"/>
  <c r="Q19448" i="2"/>
  <c r="Q19449" i="2"/>
  <c r="Q19450" i="2"/>
  <c r="Q19451" i="2"/>
  <c r="Q19452" i="2"/>
  <c r="Q19453" i="2"/>
  <c r="Q19454" i="2"/>
  <c r="Q19455" i="2"/>
  <c r="Q19456" i="2"/>
  <c r="Q19457" i="2"/>
  <c r="Q19458" i="2"/>
  <c r="Q19459" i="2"/>
  <c r="Q19460" i="2"/>
  <c r="Q19461" i="2"/>
  <c r="Q19462" i="2"/>
  <c r="Q19463" i="2"/>
  <c r="Q19464" i="2"/>
  <c r="Q19465" i="2"/>
  <c r="Q19466" i="2"/>
  <c r="Q19467" i="2"/>
  <c r="Q19468" i="2"/>
  <c r="Q19469" i="2"/>
  <c r="Q19470" i="2"/>
  <c r="Q19471" i="2"/>
  <c r="Q19472" i="2"/>
  <c r="Q19473" i="2"/>
  <c r="Q19474" i="2"/>
  <c r="Q19475" i="2"/>
  <c r="Q19476" i="2"/>
  <c r="Q19477" i="2"/>
  <c r="Q19478" i="2"/>
  <c r="Q19479" i="2"/>
  <c r="Q19480" i="2"/>
  <c r="Q19481" i="2"/>
  <c r="Q19482" i="2"/>
  <c r="Q19483" i="2"/>
  <c r="Q19484" i="2"/>
  <c r="Q19485" i="2"/>
  <c r="Q19486" i="2"/>
  <c r="Q19487" i="2"/>
  <c r="Q19488" i="2"/>
  <c r="Q19489" i="2"/>
  <c r="Q19490" i="2"/>
  <c r="Q19491" i="2"/>
  <c r="Q19492" i="2"/>
  <c r="Q19493" i="2"/>
  <c r="Q19494" i="2"/>
  <c r="Q19495" i="2"/>
  <c r="Q19496" i="2"/>
  <c r="Q19497" i="2"/>
  <c r="Q19498" i="2"/>
  <c r="Q19499" i="2"/>
  <c r="Q19500" i="2"/>
  <c r="Q19501" i="2"/>
  <c r="Q19502" i="2"/>
  <c r="Q19503" i="2"/>
  <c r="Q19504" i="2"/>
  <c r="Q19505" i="2"/>
  <c r="Q19506" i="2"/>
  <c r="Q19507" i="2"/>
  <c r="Q19508" i="2"/>
  <c r="Q19509" i="2"/>
  <c r="Q19510" i="2"/>
  <c r="Q19511" i="2"/>
  <c r="Q19512" i="2"/>
  <c r="Q19513" i="2"/>
  <c r="Q19514" i="2"/>
  <c r="Q19515" i="2"/>
  <c r="Q19516" i="2"/>
  <c r="Q19517" i="2"/>
  <c r="Q19518" i="2"/>
  <c r="Q19519" i="2"/>
  <c r="Q19520" i="2"/>
  <c r="Q19521" i="2"/>
  <c r="Q19522" i="2"/>
  <c r="Q19523" i="2"/>
  <c r="Q19524" i="2"/>
  <c r="Q19525" i="2"/>
  <c r="Q19526" i="2"/>
  <c r="Q19527" i="2"/>
  <c r="Q19528" i="2"/>
  <c r="Q19529" i="2"/>
  <c r="Q19530" i="2"/>
  <c r="Q19531" i="2"/>
  <c r="Q19532" i="2"/>
  <c r="Q19533" i="2"/>
  <c r="Q19534" i="2"/>
  <c r="Q19535" i="2"/>
  <c r="Q19536" i="2"/>
  <c r="Q19537" i="2"/>
  <c r="Q19538" i="2"/>
  <c r="Q19539" i="2"/>
  <c r="Q19540" i="2"/>
  <c r="Q19541" i="2"/>
  <c r="Q19542" i="2"/>
  <c r="Q19543" i="2"/>
  <c r="Q19544" i="2"/>
  <c r="Q19545" i="2"/>
  <c r="Q19546" i="2"/>
  <c r="Q19547" i="2"/>
  <c r="Q19548" i="2"/>
  <c r="Q19549" i="2"/>
  <c r="Q19550" i="2"/>
  <c r="Q19551" i="2"/>
  <c r="Q19552" i="2"/>
  <c r="Q19553" i="2"/>
  <c r="Q19554" i="2"/>
  <c r="Q19555" i="2"/>
  <c r="Q19556" i="2"/>
  <c r="Q19557" i="2"/>
  <c r="Q19558" i="2"/>
  <c r="Q19559" i="2"/>
  <c r="Q19560" i="2"/>
  <c r="Q19561" i="2"/>
  <c r="Q19562" i="2"/>
  <c r="Q19563" i="2"/>
  <c r="Q19564" i="2"/>
  <c r="Q19565" i="2"/>
  <c r="Q19566" i="2"/>
  <c r="Q19567" i="2"/>
  <c r="Q19568" i="2"/>
  <c r="Q19569" i="2"/>
  <c r="Q19570" i="2"/>
  <c r="Q19571" i="2"/>
  <c r="Q19572" i="2"/>
  <c r="Q19573" i="2"/>
  <c r="Q19574" i="2"/>
  <c r="Q19575" i="2"/>
  <c r="Q19576" i="2"/>
  <c r="Q19577" i="2"/>
  <c r="Q19578" i="2"/>
  <c r="Q19579" i="2"/>
  <c r="Q19580" i="2"/>
  <c r="Q19581" i="2"/>
  <c r="Q19582" i="2"/>
  <c r="Q19583" i="2"/>
  <c r="Q19584" i="2"/>
  <c r="Q19585" i="2"/>
  <c r="Q19586" i="2"/>
  <c r="Q19587" i="2"/>
  <c r="Q19588" i="2"/>
  <c r="Q19589" i="2"/>
  <c r="Q19590" i="2"/>
  <c r="Q19591" i="2"/>
  <c r="Q19592" i="2"/>
  <c r="Q19593" i="2"/>
  <c r="Q19594" i="2"/>
  <c r="Q19595" i="2"/>
  <c r="Q19596" i="2"/>
  <c r="Q19597" i="2"/>
  <c r="Q19598" i="2"/>
  <c r="Q19599" i="2"/>
  <c r="Q19600" i="2"/>
  <c r="Q19601" i="2"/>
  <c r="Q19602" i="2"/>
  <c r="Q19603" i="2"/>
  <c r="Q19604" i="2"/>
  <c r="Q19605" i="2"/>
  <c r="Q19606" i="2"/>
  <c r="Q19607" i="2"/>
  <c r="Q19608" i="2"/>
  <c r="Q19609" i="2"/>
  <c r="Q19610" i="2"/>
  <c r="Q19611" i="2"/>
  <c r="Q19612" i="2"/>
  <c r="Q19613" i="2"/>
  <c r="Q19614" i="2"/>
  <c r="Q19615" i="2"/>
  <c r="Q19616" i="2"/>
  <c r="Q19617" i="2"/>
  <c r="Q19618" i="2"/>
  <c r="Q19619" i="2"/>
  <c r="Q19620" i="2"/>
  <c r="Q19621" i="2"/>
  <c r="Q19622" i="2"/>
  <c r="Q19623" i="2"/>
  <c r="Q19624" i="2"/>
  <c r="Q19625" i="2"/>
  <c r="Q19626" i="2"/>
  <c r="Q19627" i="2"/>
  <c r="Q19628" i="2"/>
  <c r="Q19629" i="2"/>
  <c r="Q19630" i="2"/>
  <c r="Q19631" i="2"/>
  <c r="Q19632" i="2"/>
  <c r="Q19633" i="2"/>
  <c r="Q19634" i="2"/>
  <c r="Q19635" i="2"/>
  <c r="Q19636" i="2"/>
  <c r="Q19637" i="2"/>
  <c r="Q19638" i="2"/>
  <c r="Q19639" i="2"/>
  <c r="Q19640" i="2"/>
  <c r="Q19641" i="2"/>
  <c r="Q19642" i="2"/>
  <c r="Q19643" i="2"/>
  <c r="Q19644" i="2"/>
  <c r="Q19645" i="2"/>
  <c r="Q19646" i="2"/>
  <c r="Q19647" i="2"/>
  <c r="Q19648" i="2"/>
  <c r="Q19649" i="2"/>
  <c r="Q19650" i="2"/>
  <c r="Q19651" i="2"/>
  <c r="Q19652" i="2"/>
  <c r="Q19653" i="2"/>
  <c r="Q19654" i="2"/>
  <c r="Q19655" i="2"/>
  <c r="Q19656" i="2"/>
  <c r="Q19657" i="2"/>
  <c r="Q19658" i="2"/>
  <c r="Q19659" i="2"/>
  <c r="Q19660" i="2"/>
  <c r="Q19661" i="2"/>
  <c r="Q19662" i="2"/>
  <c r="Q19663" i="2"/>
  <c r="Q19664" i="2"/>
  <c r="Q19665" i="2"/>
  <c r="Q19666" i="2"/>
  <c r="Q19667" i="2"/>
  <c r="Q19668" i="2"/>
  <c r="Q19669" i="2"/>
  <c r="Q19670" i="2"/>
  <c r="Q19671" i="2"/>
  <c r="Q19672" i="2"/>
  <c r="Q19673" i="2"/>
  <c r="Q19674" i="2"/>
  <c r="Q19675" i="2"/>
  <c r="Q19676" i="2"/>
  <c r="Q19677" i="2"/>
  <c r="Q19678" i="2"/>
  <c r="Q19679" i="2"/>
  <c r="Q19680" i="2"/>
  <c r="Q19681" i="2"/>
  <c r="Q19682" i="2"/>
  <c r="Q19683" i="2"/>
  <c r="Q19684" i="2"/>
  <c r="Q19685" i="2"/>
  <c r="Q19686" i="2"/>
  <c r="Q19687" i="2"/>
  <c r="Q19688" i="2"/>
  <c r="Q19689" i="2"/>
  <c r="Q19690" i="2"/>
  <c r="Q19691" i="2"/>
  <c r="Q19692" i="2"/>
  <c r="Q19693" i="2"/>
  <c r="Q19694" i="2"/>
  <c r="Q19695" i="2"/>
  <c r="Q19696" i="2"/>
  <c r="Q19697" i="2"/>
  <c r="Q19698" i="2"/>
  <c r="Q19699" i="2"/>
  <c r="Q19700" i="2"/>
  <c r="Q19701" i="2"/>
  <c r="Q19702" i="2"/>
  <c r="Q19703" i="2"/>
  <c r="Q19704" i="2"/>
  <c r="Q19705" i="2"/>
  <c r="Q19706" i="2"/>
  <c r="Q19707" i="2"/>
  <c r="Q19708" i="2"/>
  <c r="Q19709" i="2"/>
  <c r="Q19710" i="2"/>
  <c r="Q19711" i="2"/>
  <c r="Q19712" i="2"/>
  <c r="Q19713" i="2"/>
  <c r="Q19714" i="2"/>
  <c r="Q19715" i="2"/>
  <c r="Q19716" i="2"/>
  <c r="Q19717" i="2"/>
  <c r="Q19718" i="2"/>
  <c r="Q19719" i="2"/>
  <c r="Q19720" i="2"/>
  <c r="Q19721" i="2"/>
  <c r="Q19722" i="2"/>
  <c r="Q19723" i="2"/>
  <c r="Q19724" i="2"/>
  <c r="Q19725" i="2"/>
  <c r="Q19726" i="2"/>
  <c r="Q19727" i="2"/>
  <c r="Q19728" i="2"/>
  <c r="Q19729" i="2"/>
  <c r="Q19730" i="2"/>
  <c r="Q19731" i="2"/>
  <c r="Q19732" i="2"/>
  <c r="Q19733" i="2"/>
  <c r="Q19734" i="2"/>
  <c r="Q19735" i="2"/>
  <c r="Q19736" i="2"/>
  <c r="Q19737" i="2"/>
  <c r="Q19738" i="2"/>
  <c r="Q19739" i="2"/>
  <c r="Q19740" i="2"/>
  <c r="Q19741" i="2"/>
  <c r="Q19742" i="2"/>
  <c r="Q19743" i="2"/>
  <c r="Q19744" i="2"/>
  <c r="Q19745" i="2"/>
  <c r="Q19746" i="2"/>
  <c r="Q19747" i="2"/>
  <c r="Q19748" i="2"/>
  <c r="Q19749" i="2"/>
  <c r="Q19750" i="2"/>
  <c r="Q19751" i="2"/>
  <c r="Q19752" i="2"/>
  <c r="Q19753" i="2"/>
  <c r="Q19754" i="2"/>
  <c r="Q19755" i="2"/>
  <c r="Q19756" i="2"/>
  <c r="Q19757" i="2"/>
  <c r="Q19758" i="2"/>
  <c r="Q19759" i="2"/>
  <c r="Q19760" i="2"/>
  <c r="Q19761" i="2"/>
  <c r="Q19762" i="2"/>
  <c r="Q19763" i="2"/>
  <c r="Q19764" i="2"/>
  <c r="Q19765" i="2"/>
  <c r="Q19766" i="2"/>
  <c r="Q19767" i="2"/>
  <c r="Q19768" i="2"/>
  <c r="Q19769" i="2"/>
  <c r="Q19770" i="2"/>
  <c r="Q19771" i="2"/>
  <c r="Q19772" i="2"/>
  <c r="Q19773" i="2"/>
  <c r="Q19774" i="2"/>
  <c r="Q19775" i="2"/>
  <c r="Q19776" i="2"/>
  <c r="Q19777" i="2"/>
  <c r="Q19778" i="2"/>
  <c r="Q19779" i="2"/>
  <c r="Q19780" i="2"/>
  <c r="Q19781" i="2"/>
  <c r="Q19782" i="2"/>
  <c r="Q19783" i="2"/>
  <c r="Q19784" i="2"/>
  <c r="Q19785" i="2"/>
  <c r="Q19786" i="2"/>
  <c r="Q19787" i="2"/>
  <c r="Q19788" i="2"/>
  <c r="Q19789" i="2"/>
  <c r="Q19790" i="2"/>
  <c r="Q19791" i="2"/>
  <c r="Q19792" i="2"/>
  <c r="Q19793" i="2"/>
  <c r="Q19794" i="2"/>
  <c r="Q19795" i="2"/>
  <c r="Q19796" i="2"/>
  <c r="Q19797" i="2"/>
  <c r="Q19798" i="2"/>
  <c r="Q19799" i="2"/>
  <c r="Q19800" i="2"/>
  <c r="Q19801" i="2"/>
  <c r="Q19802" i="2"/>
  <c r="Q19803" i="2"/>
  <c r="Q19804" i="2"/>
  <c r="Q19805" i="2"/>
  <c r="Q19806" i="2"/>
  <c r="Q19807" i="2"/>
  <c r="Q19808" i="2"/>
  <c r="Q19809" i="2"/>
  <c r="Q19810" i="2"/>
  <c r="Q19811" i="2"/>
  <c r="Q19812" i="2"/>
  <c r="Q19813" i="2"/>
  <c r="Q19814" i="2"/>
  <c r="Q19815" i="2"/>
  <c r="Q19816" i="2"/>
  <c r="Q19817" i="2"/>
  <c r="Q19818" i="2"/>
  <c r="Q19819" i="2"/>
  <c r="Q19820" i="2"/>
  <c r="Q19821" i="2"/>
  <c r="Q19822" i="2"/>
  <c r="Q19823" i="2"/>
  <c r="Q19824" i="2"/>
  <c r="Q19825" i="2"/>
  <c r="Q19826" i="2"/>
  <c r="Q19827" i="2"/>
  <c r="Q19828" i="2"/>
  <c r="Q19829" i="2"/>
  <c r="Q19830" i="2"/>
  <c r="Q19831" i="2"/>
  <c r="Q19832" i="2"/>
  <c r="Q19833" i="2"/>
  <c r="Q19834" i="2"/>
  <c r="Q19835" i="2"/>
  <c r="Q19836" i="2"/>
  <c r="Q19837" i="2"/>
  <c r="Q19838" i="2"/>
  <c r="Q19839" i="2"/>
  <c r="Q19840" i="2"/>
  <c r="Q19841" i="2"/>
  <c r="Q19842" i="2"/>
  <c r="Q19843" i="2"/>
  <c r="Q19844" i="2"/>
  <c r="Q19845" i="2"/>
  <c r="Q19846" i="2"/>
  <c r="Q19847" i="2"/>
  <c r="Q19848" i="2"/>
  <c r="Q19849" i="2"/>
  <c r="Q19850" i="2"/>
  <c r="Q19851" i="2"/>
  <c r="Q19852" i="2"/>
  <c r="Q19853" i="2"/>
  <c r="Q19854" i="2"/>
  <c r="Q19855" i="2"/>
  <c r="Q19856" i="2"/>
  <c r="Q19857" i="2"/>
  <c r="Q19858" i="2"/>
  <c r="Q19859" i="2"/>
  <c r="Q19860" i="2"/>
  <c r="Q19861" i="2"/>
  <c r="Q19862" i="2"/>
  <c r="Q19863" i="2"/>
  <c r="Q19864" i="2"/>
  <c r="Q19865" i="2"/>
  <c r="Q19866" i="2"/>
  <c r="Q19867" i="2"/>
  <c r="Q19868" i="2"/>
  <c r="Q19869" i="2"/>
  <c r="Q19870" i="2"/>
  <c r="Q19871" i="2"/>
  <c r="Q19872" i="2"/>
  <c r="Q19873" i="2"/>
  <c r="Q19874" i="2"/>
  <c r="Q19875" i="2"/>
  <c r="Q19876" i="2"/>
  <c r="Q19877" i="2"/>
  <c r="Q19878" i="2"/>
  <c r="Q19879" i="2"/>
  <c r="Q19880" i="2"/>
  <c r="Q19881" i="2"/>
  <c r="Q19882" i="2"/>
  <c r="Q19883" i="2"/>
  <c r="Q19884" i="2"/>
  <c r="Q19885" i="2"/>
  <c r="Q19886" i="2"/>
  <c r="Q19887" i="2"/>
  <c r="Q19888" i="2"/>
  <c r="Q19889" i="2"/>
  <c r="Q19890" i="2"/>
  <c r="Q19891" i="2"/>
  <c r="Q19892" i="2"/>
  <c r="Q19893" i="2"/>
  <c r="Q19894" i="2"/>
  <c r="Q19895" i="2"/>
  <c r="Q19896" i="2"/>
  <c r="Q19897" i="2"/>
  <c r="Q19898" i="2"/>
  <c r="Q19899" i="2"/>
  <c r="Q19900" i="2"/>
  <c r="Q19901" i="2"/>
  <c r="Q19902" i="2"/>
  <c r="Q19903" i="2"/>
  <c r="Q19904" i="2"/>
  <c r="Q19905" i="2"/>
  <c r="Q19906" i="2"/>
  <c r="Q19907" i="2"/>
  <c r="Q19908" i="2"/>
  <c r="Q19909" i="2"/>
  <c r="Q19910" i="2"/>
  <c r="Q19911" i="2"/>
  <c r="Q19912" i="2"/>
  <c r="Q19913" i="2"/>
  <c r="Q19914" i="2"/>
  <c r="Q19915" i="2"/>
  <c r="Q19916" i="2"/>
  <c r="Q19917" i="2"/>
  <c r="Q19918" i="2"/>
  <c r="Q19919" i="2"/>
  <c r="Q19920" i="2"/>
  <c r="Q19921" i="2"/>
  <c r="Q19922" i="2"/>
  <c r="Q19923" i="2"/>
  <c r="Q19924" i="2"/>
  <c r="Q19925" i="2"/>
  <c r="Q19926" i="2"/>
  <c r="Q19927" i="2"/>
  <c r="Q19928" i="2"/>
  <c r="Q19929" i="2"/>
  <c r="Q19930" i="2"/>
  <c r="Q19931" i="2"/>
  <c r="Q19932" i="2"/>
  <c r="Q19933" i="2"/>
  <c r="Q19934" i="2"/>
  <c r="Q19935" i="2"/>
  <c r="Q19936" i="2"/>
  <c r="Q19937" i="2"/>
  <c r="Q19938" i="2"/>
  <c r="Q19939" i="2"/>
  <c r="Q19940" i="2"/>
  <c r="Q19941" i="2"/>
  <c r="Q19942" i="2"/>
  <c r="Q19943" i="2"/>
  <c r="Q19944" i="2"/>
  <c r="Q19945" i="2"/>
  <c r="Q19946" i="2"/>
  <c r="Q19947" i="2"/>
  <c r="Q19948" i="2"/>
  <c r="Q19949" i="2"/>
  <c r="Q19950" i="2"/>
  <c r="Q19951" i="2"/>
  <c r="Q19952" i="2"/>
  <c r="Q19953" i="2"/>
  <c r="Q19954" i="2"/>
  <c r="Q19955" i="2"/>
  <c r="Q19956" i="2"/>
  <c r="Q19957" i="2"/>
  <c r="Q19958" i="2"/>
  <c r="Q19959" i="2"/>
  <c r="Q19960" i="2"/>
  <c r="Q19961" i="2"/>
  <c r="Q19962" i="2"/>
  <c r="Q19963" i="2"/>
  <c r="Q19964" i="2"/>
  <c r="Q19965" i="2"/>
  <c r="Q19966" i="2"/>
  <c r="Q19967" i="2"/>
  <c r="Q19968" i="2"/>
  <c r="Q19969" i="2"/>
  <c r="Q19970" i="2"/>
  <c r="Q19971" i="2"/>
  <c r="Q19972" i="2"/>
  <c r="Q19973" i="2"/>
  <c r="Q19974" i="2"/>
  <c r="Q19975" i="2"/>
  <c r="Q19976" i="2"/>
  <c r="Q19977" i="2"/>
  <c r="Q19978" i="2"/>
  <c r="Q19979" i="2"/>
  <c r="Q19980" i="2"/>
  <c r="Q19981" i="2"/>
  <c r="Q19982" i="2"/>
  <c r="Q19983" i="2"/>
  <c r="Q19984" i="2"/>
  <c r="Q19985" i="2"/>
  <c r="Q19986" i="2"/>
  <c r="Q19987" i="2"/>
  <c r="Q19988" i="2"/>
  <c r="Q19989" i="2"/>
  <c r="Q19990" i="2"/>
  <c r="Q19991" i="2"/>
  <c r="Q19992" i="2"/>
  <c r="Q19993" i="2"/>
  <c r="Q19994" i="2"/>
  <c r="Q19995" i="2"/>
  <c r="Q19996" i="2"/>
  <c r="Q19997" i="2"/>
  <c r="Q19998" i="2"/>
  <c r="Q19999" i="2"/>
  <c r="Q20000" i="2"/>
  <c r="Q20004" i="2"/>
  <c r="G31" i="8"/>
  <c r="E31" i="8"/>
  <c r="G30" i="8"/>
  <c r="E30" i="8"/>
  <c r="G29" i="8"/>
  <c r="E29" i="8"/>
  <c r="G28" i="8"/>
  <c r="G27" i="8"/>
  <c r="E27" i="8"/>
  <c r="G26" i="8"/>
  <c r="E26" i="8"/>
  <c r="D20" i="8"/>
  <c r="Q5" i="2"/>
  <c r="F20" i="8"/>
  <c r="F21" i="8"/>
  <c r="D21" i="8"/>
  <c r="C20" i="8"/>
  <c r="H21" i="8"/>
  <c r="C21" i="8"/>
  <c r="H20" i="8"/>
  <c r="Q2" i="2"/>
  <c r="Q3" i="2"/>
  <c r="Q4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Q305" i="2"/>
  <c r="Q306" i="2"/>
  <c r="Q307" i="2"/>
  <c r="Q308" i="2"/>
  <c r="Q309" i="2"/>
  <c r="Q310" i="2"/>
  <c r="Q311" i="2"/>
  <c r="Q312" i="2"/>
  <c r="Q313" i="2"/>
  <c r="Q314" i="2"/>
  <c r="Q315" i="2"/>
  <c r="Q316" i="2"/>
  <c r="Q317" i="2"/>
  <c r="Q318" i="2"/>
  <c r="Q319" i="2"/>
  <c r="Q320" i="2"/>
  <c r="Q321" i="2"/>
  <c r="Q322" i="2"/>
  <c r="Q323" i="2"/>
  <c r="Q324" i="2"/>
  <c r="Q325" i="2"/>
  <c r="Q326" i="2"/>
  <c r="Q327" i="2"/>
  <c r="Q328" i="2"/>
  <c r="Q329" i="2"/>
  <c r="Q330" i="2"/>
  <c r="Q331" i="2"/>
  <c r="Q332" i="2"/>
  <c r="Q333" i="2"/>
  <c r="Q334" i="2"/>
  <c r="Q335" i="2"/>
  <c r="Q336" i="2"/>
  <c r="Q337" i="2"/>
  <c r="Q338" i="2"/>
  <c r="Q339" i="2"/>
  <c r="Q340" i="2"/>
  <c r="Q341" i="2"/>
  <c r="Q342" i="2"/>
  <c r="Q343" i="2"/>
  <c r="Q344" i="2"/>
  <c r="Q345" i="2"/>
  <c r="Q346" i="2"/>
  <c r="Q347" i="2"/>
  <c r="Q348" i="2"/>
  <c r="Q349" i="2"/>
  <c r="Q350" i="2"/>
  <c r="Q351" i="2"/>
  <c r="Q352" i="2"/>
  <c r="Q353" i="2"/>
  <c r="Q354" i="2"/>
  <c r="Q355" i="2"/>
  <c r="Q356" i="2"/>
  <c r="Q357" i="2"/>
  <c r="Q358" i="2"/>
  <c r="Q359" i="2"/>
  <c r="Q360" i="2"/>
  <c r="Q361" i="2"/>
  <c r="Q362" i="2"/>
  <c r="Q363" i="2"/>
  <c r="Q364" i="2"/>
  <c r="Q365" i="2"/>
  <c r="Q366" i="2"/>
  <c r="Q367" i="2"/>
  <c r="Q368" i="2"/>
  <c r="Q369" i="2"/>
  <c r="Q370" i="2"/>
  <c r="Q371" i="2"/>
  <c r="Q372" i="2"/>
  <c r="Q373" i="2"/>
  <c r="Q374" i="2"/>
  <c r="Q375" i="2"/>
  <c r="Q376" i="2"/>
  <c r="Q377" i="2"/>
  <c r="Q378" i="2"/>
  <c r="Q379" i="2"/>
  <c r="Q380" i="2"/>
  <c r="Q381" i="2"/>
  <c r="Q382" i="2"/>
  <c r="Q383" i="2"/>
  <c r="Q384" i="2"/>
  <c r="Q385" i="2"/>
  <c r="Q386" i="2"/>
  <c r="Q387" i="2"/>
  <c r="Q388" i="2"/>
  <c r="Q389" i="2"/>
  <c r="Q390" i="2"/>
  <c r="Q391" i="2"/>
  <c r="Q392" i="2"/>
  <c r="Q393" i="2"/>
  <c r="Q394" i="2"/>
  <c r="Q395" i="2"/>
  <c r="Q396" i="2"/>
  <c r="Q397" i="2"/>
  <c r="Q398" i="2"/>
  <c r="Q399" i="2"/>
  <c r="Q400" i="2"/>
  <c r="Q401" i="2"/>
  <c r="Q402" i="2"/>
  <c r="Q403" i="2"/>
  <c r="Q404" i="2"/>
  <c r="Q405" i="2"/>
  <c r="Q406" i="2"/>
  <c r="Q407" i="2"/>
  <c r="Q408" i="2"/>
  <c r="Q409" i="2"/>
  <c r="Q410" i="2"/>
  <c r="Q411" i="2"/>
  <c r="Q412" i="2"/>
  <c r="Q413" i="2"/>
  <c r="Q414" i="2"/>
  <c r="Q415" i="2"/>
  <c r="Q416" i="2"/>
  <c r="Q417" i="2"/>
  <c r="Q418" i="2"/>
  <c r="Q419" i="2"/>
  <c r="Q420" i="2"/>
  <c r="Q421" i="2"/>
  <c r="Q422" i="2"/>
  <c r="Q423" i="2"/>
  <c r="Q424" i="2"/>
  <c r="Q425" i="2"/>
  <c r="Q426" i="2"/>
  <c r="Q427" i="2"/>
  <c r="Q428" i="2"/>
  <c r="Q429" i="2"/>
  <c r="Q430" i="2"/>
  <c r="Q431" i="2"/>
  <c r="Q432" i="2"/>
  <c r="Q433" i="2"/>
  <c r="Q434" i="2"/>
  <c r="Q435" i="2"/>
  <c r="Q436" i="2"/>
  <c r="Q437" i="2"/>
  <c r="Q438" i="2"/>
  <c r="Q439" i="2"/>
  <c r="Q440" i="2"/>
  <c r="Q441" i="2"/>
  <c r="Q442" i="2"/>
  <c r="Q443" i="2"/>
  <c r="Q444" i="2"/>
  <c r="Q445" i="2"/>
  <c r="Q446" i="2"/>
  <c r="Q447" i="2"/>
  <c r="Q448" i="2"/>
  <c r="Q449" i="2"/>
  <c r="Q450" i="2"/>
  <c r="Q451" i="2"/>
  <c r="Q452" i="2"/>
  <c r="Q453" i="2"/>
  <c r="Q454" i="2"/>
  <c r="Q455" i="2"/>
  <c r="Q456" i="2"/>
  <c r="Q457" i="2"/>
  <c r="Q458" i="2"/>
  <c r="Q459" i="2"/>
  <c r="Q460" i="2"/>
  <c r="Q461" i="2"/>
  <c r="Q462" i="2"/>
  <c r="Q463" i="2"/>
  <c r="Q464" i="2"/>
  <c r="Q465" i="2"/>
  <c r="Q466" i="2"/>
  <c r="Q467" i="2"/>
  <c r="Q468" i="2"/>
  <c r="Q469" i="2"/>
  <c r="Q470" i="2"/>
  <c r="Q471" i="2"/>
  <c r="Q472" i="2"/>
  <c r="Q473" i="2"/>
  <c r="Q474" i="2"/>
  <c r="Q475" i="2"/>
  <c r="Q476" i="2"/>
  <c r="Q477" i="2"/>
  <c r="Q478" i="2"/>
  <c r="Q479" i="2"/>
  <c r="Q480" i="2"/>
  <c r="Q481" i="2"/>
  <c r="Q482" i="2"/>
  <c r="Q483" i="2"/>
  <c r="Q484" i="2"/>
  <c r="Q485" i="2"/>
  <c r="Q486" i="2"/>
  <c r="Q487" i="2"/>
  <c r="Q488" i="2"/>
  <c r="Q489" i="2"/>
  <c r="Q490" i="2"/>
  <c r="Q491" i="2"/>
  <c r="Q492" i="2"/>
  <c r="Q493" i="2"/>
  <c r="Q494" i="2"/>
  <c r="Q495" i="2"/>
  <c r="Q496" i="2"/>
  <c r="Q497" i="2"/>
  <c r="Q498" i="2"/>
  <c r="Q499" i="2"/>
  <c r="Q500" i="2"/>
  <c r="Q501" i="2"/>
  <c r="Q502" i="2"/>
  <c r="Q503" i="2"/>
  <c r="Q504" i="2"/>
  <c r="Q505" i="2"/>
  <c r="Q506" i="2"/>
  <c r="Q507" i="2"/>
  <c r="Q508" i="2"/>
  <c r="Q509" i="2"/>
  <c r="Q510" i="2"/>
  <c r="Q511" i="2"/>
  <c r="Q512" i="2"/>
  <c r="Q513" i="2"/>
  <c r="Q514" i="2"/>
  <c r="Q515" i="2"/>
  <c r="Q516" i="2"/>
  <c r="Q517" i="2"/>
  <c r="Q518" i="2"/>
  <c r="Q519" i="2"/>
  <c r="Q520" i="2"/>
  <c r="Q521" i="2"/>
  <c r="Q522" i="2"/>
  <c r="Q523" i="2"/>
  <c r="Q524" i="2"/>
  <c r="Q525" i="2"/>
  <c r="Q526" i="2"/>
  <c r="Q527" i="2"/>
  <c r="Q528" i="2"/>
  <c r="Q529" i="2"/>
  <c r="Q530" i="2"/>
  <c r="Q531" i="2"/>
  <c r="Q532" i="2"/>
  <c r="Q533" i="2"/>
  <c r="Q534" i="2"/>
  <c r="Q535" i="2"/>
  <c r="Q536" i="2"/>
  <c r="Q537" i="2"/>
  <c r="Q538" i="2"/>
  <c r="Q539" i="2"/>
  <c r="Q540" i="2"/>
  <c r="Q541" i="2"/>
  <c r="Q542" i="2"/>
  <c r="Q543" i="2"/>
  <c r="Q544" i="2"/>
  <c r="Q545" i="2"/>
  <c r="Q546" i="2"/>
  <c r="Q547" i="2"/>
  <c r="Q548" i="2"/>
  <c r="Q549" i="2"/>
  <c r="Q550" i="2"/>
  <c r="Q551" i="2"/>
  <c r="Q552" i="2"/>
  <c r="Q553" i="2"/>
  <c r="Q554" i="2"/>
  <c r="Q555" i="2"/>
  <c r="Q556" i="2"/>
  <c r="Q557" i="2"/>
  <c r="Q558" i="2"/>
  <c r="Q559" i="2"/>
  <c r="Q560" i="2"/>
  <c r="Q561" i="2"/>
  <c r="Q562" i="2"/>
  <c r="Q563" i="2"/>
  <c r="Q564" i="2"/>
  <c r="Q565" i="2"/>
  <c r="Q566" i="2"/>
  <c r="Q567" i="2"/>
  <c r="Q568" i="2"/>
  <c r="Q569" i="2"/>
  <c r="Q570" i="2"/>
  <c r="Q571" i="2"/>
  <c r="Q572" i="2"/>
  <c r="Q573" i="2"/>
  <c r="Q574" i="2"/>
  <c r="Q575" i="2"/>
  <c r="Q576" i="2"/>
  <c r="Q577" i="2"/>
  <c r="Q578" i="2"/>
  <c r="Q579" i="2"/>
  <c r="Q580" i="2"/>
  <c r="Q581" i="2"/>
  <c r="Q582" i="2"/>
  <c r="Q583" i="2"/>
  <c r="Q584" i="2"/>
  <c r="Q585" i="2"/>
  <c r="Q586" i="2"/>
  <c r="Q587" i="2"/>
  <c r="Q588" i="2"/>
  <c r="Q589" i="2"/>
  <c r="Q590" i="2"/>
  <c r="Q591" i="2"/>
  <c r="Q592" i="2"/>
  <c r="Q593" i="2"/>
  <c r="Q594" i="2"/>
  <c r="Q595" i="2"/>
  <c r="Q596" i="2"/>
  <c r="Q597" i="2"/>
  <c r="Q598" i="2"/>
  <c r="Q599" i="2"/>
  <c r="Q600" i="2"/>
  <c r="Q601" i="2"/>
  <c r="Q602" i="2"/>
  <c r="Q603" i="2"/>
  <c r="Q604" i="2"/>
  <c r="Q605" i="2"/>
  <c r="Q606" i="2"/>
  <c r="Q607" i="2"/>
  <c r="Q608" i="2"/>
  <c r="Q609" i="2"/>
  <c r="Q610" i="2"/>
  <c r="Q611" i="2"/>
  <c r="Q612" i="2"/>
  <c r="Q613" i="2"/>
  <c r="Q614" i="2"/>
  <c r="Q615" i="2"/>
  <c r="Q616" i="2"/>
  <c r="Q617" i="2"/>
  <c r="Q618" i="2"/>
  <c r="Q619" i="2"/>
  <c r="Q620" i="2"/>
  <c r="Q621" i="2"/>
  <c r="Q622" i="2"/>
  <c r="Q623" i="2"/>
  <c r="Q624" i="2"/>
  <c r="Q625" i="2"/>
  <c r="Q626" i="2"/>
  <c r="Q627" i="2"/>
  <c r="Q628" i="2"/>
  <c r="Q629" i="2"/>
  <c r="Q630" i="2"/>
  <c r="Q631" i="2"/>
  <c r="Q632" i="2"/>
  <c r="Q633" i="2"/>
  <c r="Q634" i="2"/>
  <c r="Q635" i="2"/>
  <c r="Q636" i="2"/>
  <c r="Q637" i="2"/>
  <c r="Q638" i="2"/>
  <c r="Q639" i="2"/>
  <c r="Q640" i="2"/>
  <c r="Q641" i="2"/>
  <c r="Q642" i="2"/>
  <c r="Q643" i="2"/>
  <c r="Q644" i="2"/>
  <c r="Q645" i="2"/>
  <c r="Q646" i="2"/>
  <c r="Q647" i="2"/>
  <c r="Q648" i="2"/>
  <c r="Q649" i="2"/>
  <c r="Q650" i="2"/>
  <c r="Q651" i="2"/>
  <c r="Q652" i="2"/>
  <c r="Q653" i="2"/>
  <c r="Q654" i="2"/>
  <c r="Q655" i="2"/>
  <c r="Q656" i="2"/>
  <c r="Q657" i="2"/>
  <c r="Q658" i="2"/>
  <c r="Q659" i="2"/>
  <c r="Q660" i="2"/>
  <c r="Q661" i="2"/>
  <c r="Q662" i="2"/>
  <c r="Q663" i="2"/>
  <c r="Q664" i="2"/>
  <c r="Q665" i="2"/>
  <c r="Q666" i="2"/>
  <c r="Q667" i="2"/>
  <c r="Q668" i="2"/>
  <c r="Q669" i="2"/>
  <c r="Q670" i="2"/>
  <c r="Q671" i="2"/>
  <c r="Q672" i="2"/>
  <c r="Q673" i="2"/>
  <c r="Q674" i="2"/>
  <c r="Q675" i="2"/>
  <c r="Q676" i="2"/>
  <c r="Q677" i="2"/>
  <c r="Q678" i="2"/>
  <c r="Q679" i="2"/>
  <c r="Q680" i="2"/>
  <c r="Q681" i="2"/>
  <c r="Q682" i="2"/>
  <c r="Q683" i="2"/>
  <c r="Q684" i="2"/>
  <c r="Q685" i="2"/>
  <c r="Q686" i="2"/>
  <c r="Q687" i="2"/>
  <c r="Q688" i="2"/>
  <c r="Q689" i="2"/>
  <c r="Q690" i="2"/>
  <c r="Q691" i="2"/>
  <c r="Q692" i="2"/>
  <c r="Q693" i="2"/>
  <c r="Q694" i="2"/>
  <c r="Q695" i="2"/>
  <c r="Q696" i="2"/>
  <c r="Q697" i="2"/>
  <c r="Q698" i="2"/>
  <c r="Q699" i="2"/>
  <c r="Q700" i="2"/>
  <c r="Q701" i="2"/>
  <c r="Q702" i="2"/>
  <c r="Q703" i="2"/>
  <c r="Q704" i="2"/>
  <c r="Q705" i="2"/>
  <c r="Q706" i="2"/>
  <c r="Q707" i="2"/>
  <c r="Q708" i="2"/>
  <c r="Q709" i="2"/>
  <c r="Q710" i="2"/>
  <c r="Q711" i="2"/>
  <c r="Q712" i="2"/>
  <c r="Q713" i="2"/>
  <c r="Q714" i="2"/>
  <c r="Q715" i="2"/>
  <c r="Q716" i="2"/>
  <c r="Q717" i="2"/>
  <c r="Q718" i="2"/>
  <c r="Q719" i="2"/>
  <c r="Q720" i="2"/>
  <c r="Q721" i="2"/>
  <c r="Q722" i="2"/>
  <c r="Q723" i="2"/>
  <c r="Q724" i="2"/>
  <c r="Q725" i="2"/>
  <c r="Q726" i="2"/>
  <c r="Q727" i="2"/>
  <c r="Q728" i="2"/>
  <c r="Q729" i="2"/>
  <c r="Q730" i="2"/>
  <c r="Q731" i="2"/>
  <c r="Q732" i="2"/>
  <c r="Q733" i="2"/>
  <c r="Q734" i="2"/>
  <c r="Q735" i="2"/>
  <c r="Q736" i="2"/>
  <c r="Q737" i="2"/>
  <c r="Q738" i="2"/>
  <c r="Q739" i="2"/>
  <c r="Q740" i="2"/>
  <c r="Q741" i="2"/>
  <c r="Q742" i="2"/>
  <c r="Q743" i="2"/>
  <c r="Q744" i="2"/>
  <c r="Q745" i="2"/>
  <c r="Q746" i="2"/>
  <c r="Q747" i="2"/>
  <c r="Q748" i="2"/>
  <c r="Q749" i="2"/>
  <c r="Q750" i="2"/>
  <c r="Q751" i="2"/>
  <c r="Q752" i="2"/>
  <c r="Q753" i="2"/>
  <c r="Q754" i="2"/>
  <c r="Q755" i="2"/>
  <c r="Q756" i="2"/>
  <c r="Q757" i="2"/>
  <c r="Q758" i="2"/>
  <c r="Q759" i="2"/>
  <c r="Q760" i="2"/>
  <c r="Q761" i="2"/>
  <c r="Q762" i="2"/>
  <c r="Q763" i="2"/>
  <c r="Q764" i="2"/>
  <c r="Q765" i="2"/>
  <c r="Q766" i="2"/>
  <c r="Q767" i="2"/>
  <c r="Q768" i="2"/>
  <c r="Q769" i="2"/>
  <c r="Q770" i="2"/>
  <c r="Q771" i="2"/>
  <c r="Q772" i="2"/>
  <c r="Q773" i="2"/>
  <c r="Q774" i="2"/>
  <c r="Q775" i="2"/>
  <c r="Q776" i="2"/>
  <c r="Q777" i="2"/>
  <c r="Q778" i="2"/>
  <c r="Q779" i="2"/>
  <c r="Q780" i="2"/>
  <c r="Q781" i="2"/>
  <c r="Q782" i="2"/>
  <c r="Q783" i="2"/>
  <c r="Q784" i="2"/>
  <c r="Q785" i="2"/>
  <c r="Q786" i="2"/>
  <c r="Q787" i="2"/>
  <c r="Q788" i="2"/>
  <c r="Q789" i="2"/>
  <c r="Q790" i="2"/>
  <c r="Q791" i="2"/>
  <c r="Q792" i="2"/>
  <c r="Q793" i="2"/>
  <c r="Q794" i="2"/>
  <c r="Q795" i="2"/>
  <c r="Q796" i="2"/>
  <c r="Q797" i="2"/>
  <c r="Q798" i="2"/>
  <c r="Q799" i="2"/>
  <c r="Q800" i="2"/>
  <c r="Q801" i="2"/>
  <c r="Q802" i="2"/>
  <c r="Q803" i="2"/>
  <c r="Q804" i="2"/>
  <c r="Q805" i="2"/>
  <c r="Q806" i="2"/>
  <c r="Q807" i="2"/>
  <c r="Q808" i="2"/>
  <c r="Q809" i="2"/>
  <c r="Q810" i="2"/>
  <c r="Q811" i="2"/>
  <c r="Q812" i="2"/>
  <c r="Q813" i="2"/>
  <c r="Q814" i="2"/>
  <c r="Q815" i="2"/>
  <c r="Q816" i="2"/>
  <c r="Q817" i="2"/>
  <c r="Q818" i="2"/>
  <c r="Q819" i="2"/>
  <c r="Q820" i="2"/>
  <c r="Q821" i="2"/>
  <c r="Q822" i="2"/>
  <c r="Q823" i="2"/>
  <c r="Q824" i="2"/>
  <c r="Q825" i="2"/>
  <c r="Q826" i="2"/>
  <c r="Q827" i="2"/>
  <c r="Q828" i="2"/>
  <c r="Q829" i="2"/>
  <c r="Q830" i="2"/>
  <c r="Q831" i="2"/>
  <c r="Q832" i="2"/>
  <c r="Q833" i="2"/>
  <c r="Q834" i="2"/>
  <c r="Q835" i="2"/>
  <c r="Q836" i="2"/>
  <c r="Q837" i="2"/>
  <c r="Q838" i="2"/>
  <c r="Q839" i="2"/>
  <c r="Q840" i="2"/>
  <c r="Q841" i="2"/>
  <c r="Q842" i="2"/>
  <c r="Q843" i="2"/>
  <c r="Q844" i="2"/>
  <c r="Q845" i="2"/>
  <c r="Q846" i="2"/>
  <c r="Q847" i="2"/>
  <c r="Q848" i="2"/>
  <c r="Q849" i="2"/>
  <c r="Q850" i="2"/>
  <c r="Q851" i="2"/>
  <c r="Q852" i="2"/>
  <c r="Q853" i="2"/>
  <c r="Q854" i="2"/>
  <c r="Q855" i="2"/>
  <c r="Q856" i="2"/>
  <c r="Q857" i="2"/>
  <c r="Q858" i="2"/>
  <c r="Q859" i="2"/>
  <c r="Q860" i="2"/>
  <c r="Q861" i="2"/>
  <c r="Q862" i="2"/>
  <c r="Q863" i="2"/>
  <c r="Q864" i="2"/>
  <c r="Q865" i="2"/>
  <c r="Q866" i="2"/>
  <c r="Q867" i="2"/>
  <c r="Q868" i="2"/>
  <c r="Q869" i="2"/>
  <c r="Q870" i="2"/>
  <c r="Q871" i="2"/>
  <c r="Q872" i="2"/>
  <c r="Q873" i="2"/>
  <c r="Q874" i="2"/>
  <c r="Q875" i="2"/>
  <c r="Q876" i="2"/>
  <c r="Q877" i="2"/>
  <c r="Q878" i="2"/>
  <c r="Q879" i="2"/>
  <c r="Q880" i="2"/>
  <c r="Q881" i="2"/>
  <c r="Q882" i="2"/>
  <c r="Q883" i="2"/>
  <c r="Q884" i="2"/>
  <c r="Q885" i="2"/>
  <c r="Q886" i="2"/>
  <c r="Q887" i="2"/>
  <c r="Q888" i="2"/>
  <c r="Q889" i="2"/>
  <c r="Q890" i="2"/>
  <c r="Q891" i="2"/>
  <c r="Q892" i="2"/>
  <c r="Q893" i="2"/>
  <c r="Q894" i="2"/>
  <c r="Q895" i="2"/>
  <c r="Q896" i="2"/>
  <c r="Q897" i="2"/>
  <c r="Q898" i="2"/>
  <c r="Q899" i="2"/>
  <c r="Q900" i="2"/>
  <c r="Q901" i="2"/>
  <c r="Q902" i="2"/>
  <c r="Q903" i="2"/>
  <c r="Q904" i="2"/>
  <c r="Q905" i="2"/>
  <c r="Q906" i="2"/>
  <c r="Q907" i="2"/>
  <c r="Q908" i="2"/>
  <c r="Q909" i="2"/>
  <c r="Q910" i="2"/>
  <c r="Q911" i="2"/>
  <c r="Q912" i="2"/>
  <c r="Q913" i="2"/>
  <c r="Q914" i="2"/>
  <c r="Q915" i="2"/>
  <c r="Q916" i="2"/>
  <c r="Q917" i="2"/>
  <c r="Q918" i="2"/>
  <c r="Q919" i="2"/>
  <c r="Q920" i="2"/>
  <c r="Q921" i="2"/>
  <c r="Q922" i="2"/>
  <c r="Q923" i="2"/>
  <c r="Q924" i="2"/>
  <c r="Q925" i="2"/>
  <c r="Q926" i="2"/>
  <c r="Q927" i="2"/>
  <c r="Q928" i="2"/>
  <c r="Q929" i="2"/>
  <c r="Q930" i="2"/>
  <c r="Q931" i="2"/>
  <c r="Q932" i="2"/>
  <c r="Q933" i="2"/>
  <c r="Q934" i="2"/>
  <c r="Q935" i="2"/>
  <c r="Q936" i="2"/>
  <c r="Q937" i="2"/>
  <c r="Q938" i="2"/>
  <c r="Q939" i="2"/>
  <c r="Q940" i="2"/>
  <c r="Q941" i="2"/>
  <c r="Q942" i="2"/>
  <c r="Q943" i="2"/>
  <c r="Q944" i="2"/>
  <c r="Q945" i="2"/>
  <c r="Q946" i="2"/>
  <c r="Q947" i="2"/>
  <c r="Q948" i="2"/>
  <c r="Q949" i="2"/>
  <c r="Q950" i="2"/>
  <c r="Q951" i="2"/>
  <c r="Q952" i="2"/>
  <c r="Q953" i="2"/>
  <c r="Q954" i="2"/>
  <c r="Q955" i="2"/>
  <c r="Q956" i="2"/>
  <c r="Q957" i="2"/>
  <c r="Q958" i="2"/>
  <c r="Q959" i="2"/>
  <c r="Q960" i="2"/>
  <c r="Q961" i="2"/>
  <c r="Q962" i="2"/>
  <c r="Q963" i="2"/>
  <c r="Q964" i="2"/>
  <c r="Q965" i="2"/>
  <c r="Q966" i="2"/>
  <c r="Q967" i="2"/>
  <c r="Q968" i="2"/>
  <c r="Q969" i="2"/>
  <c r="Q970" i="2"/>
  <c r="Q971" i="2"/>
  <c r="Q972" i="2"/>
  <c r="Q973" i="2"/>
  <c r="Q974" i="2"/>
  <c r="Q975" i="2"/>
  <c r="Q976" i="2"/>
  <c r="Q977" i="2"/>
  <c r="Q978" i="2"/>
  <c r="Q979" i="2"/>
  <c r="Q980" i="2"/>
  <c r="Q981" i="2"/>
  <c r="Q982" i="2"/>
  <c r="Q983" i="2"/>
  <c r="Q984" i="2"/>
  <c r="Q985" i="2"/>
  <c r="Q986" i="2"/>
  <c r="Q987" i="2"/>
  <c r="Q988" i="2"/>
  <c r="Q989" i="2"/>
  <c r="Q990" i="2"/>
  <c r="Q991" i="2"/>
  <c r="Q992" i="2"/>
  <c r="Q993" i="2"/>
  <c r="Q994" i="2"/>
  <c r="Q995" i="2"/>
  <c r="Q996" i="2"/>
  <c r="Q997" i="2"/>
  <c r="Q998" i="2"/>
  <c r="Q999" i="2"/>
  <c r="Q1000" i="2"/>
  <c r="Q1001" i="2"/>
  <c r="Q1002" i="2"/>
  <c r="Q1003" i="2"/>
  <c r="Q1004" i="2"/>
  <c r="Q1005" i="2"/>
  <c r="Q1006" i="2"/>
  <c r="Q1007" i="2"/>
  <c r="Q1008" i="2"/>
  <c r="Q1009" i="2"/>
  <c r="Q1010" i="2"/>
  <c r="Q1011" i="2"/>
  <c r="Q1012" i="2"/>
  <c r="Q1013" i="2"/>
  <c r="Q1014" i="2"/>
  <c r="Q1015" i="2"/>
  <c r="Q1016" i="2"/>
  <c r="Q1017" i="2"/>
  <c r="Q1018" i="2"/>
  <c r="Q1019" i="2"/>
  <c r="Q1020" i="2"/>
  <c r="Q1021" i="2"/>
  <c r="Q1022" i="2"/>
  <c r="Q1023" i="2"/>
  <c r="Q1024" i="2"/>
  <c r="Q1025" i="2"/>
  <c r="Q1026" i="2"/>
  <c r="Q1027" i="2"/>
  <c r="Q1028" i="2"/>
  <c r="Q1029" i="2"/>
  <c r="Q1030" i="2"/>
  <c r="Q1031" i="2"/>
  <c r="Q1032" i="2"/>
  <c r="Q1033" i="2"/>
  <c r="Q1034" i="2"/>
  <c r="Q1035" i="2"/>
  <c r="Q1036" i="2"/>
  <c r="Q1037" i="2"/>
  <c r="Q1038" i="2"/>
  <c r="Q1039" i="2"/>
  <c r="Q1040" i="2"/>
  <c r="Q1041" i="2"/>
  <c r="Q1042" i="2"/>
  <c r="Q1043" i="2"/>
  <c r="Q1044" i="2"/>
  <c r="Q1045" i="2"/>
  <c r="Q1046" i="2"/>
  <c r="Q1047" i="2"/>
  <c r="Q1048" i="2"/>
  <c r="Q1049" i="2"/>
  <c r="Q1050" i="2"/>
  <c r="Q1051" i="2"/>
  <c r="Q1052" i="2"/>
  <c r="Q1053" i="2"/>
  <c r="Q1054" i="2"/>
  <c r="Q1055" i="2"/>
  <c r="Q1056" i="2"/>
  <c r="Q1057" i="2"/>
  <c r="Q1058" i="2"/>
  <c r="Q1059" i="2"/>
  <c r="Q1060" i="2"/>
  <c r="Q1061" i="2"/>
  <c r="Q1062" i="2"/>
  <c r="Q1063" i="2"/>
  <c r="Q1064" i="2"/>
  <c r="Q1065" i="2"/>
  <c r="Q1066" i="2"/>
  <c r="Q1067" i="2"/>
  <c r="Q1068" i="2"/>
  <c r="Q1069" i="2"/>
  <c r="Q1070" i="2"/>
  <c r="Q1071" i="2"/>
  <c r="Q1072" i="2"/>
  <c r="Q1073" i="2"/>
  <c r="Q1074" i="2"/>
  <c r="Q1075" i="2"/>
  <c r="Q1076" i="2"/>
  <c r="Q1077" i="2"/>
  <c r="Q1078" i="2"/>
  <c r="Q1079" i="2"/>
  <c r="Q1080" i="2"/>
  <c r="Q1081" i="2"/>
  <c r="Q1082" i="2"/>
  <c r="Q1083" i="2"/>
  <c r="Q1084" i="2"/>
  <c r="Q1085" i="2"/>
  <c r="Q1086" i="2"/>
  <c r="Q1087" i="2"/>
  <c r="Q1088" i="2"/>
  <c r="Q1089" i="2"/>
  <c r="Q1090" i="2"/>
  <c r="Q1091" i="2"/>
  <c r="Q1092" i="2"/>
  <c r="Q1093" i="2"/>
  <c r="Q1094" i="2"/>
  <c r="Q1095" i="2"/>
  <c r="Q1096" i="2"/>
  <c r="Q1097" i="2"/>
  <c r="Q1098" i="2"/>
  <c r="Q1099" i="2"/>
  <c r="Q1100" i="2"/>
  <c r="Q1101" i="2"/>
  <c r="Q1102" i="2"/>
  <c r="Q1103" i="2"/>
  <c r="Q1104" i="2"/>
  <c r="Q1105" i="2"/>
  <c r="Q1106" i="2"/>
  <c r="Q1107" i="2"/>
  <c r="Q1108" i="2"/>
  <c r="Q1109" i="2"/>
  <c r="Q1110" i="2"/>
  <c r="Q1111" i="2"/>
  <c r="Q1112" i="2"/>
  <c r="Q1113" i="2"/>
  <c r="Q1114" i="2"/>
  <c r="Q1115" i="2"/>
  <c r="Q1116" i="2"/>
  <c r="Q1117" i="2"/>
  <c r="Q1118" i="2"/>
  <c r="Q1119" i="2"/>
  <c r="Q1120" i="2"/>
  <c r="Q1121" i="2"/>
  <c r="Q1122" i="2"/>
  <c r="Q1123" i="2"/>
  <c r="Q1124" i="2"/>
  <c r="Q1125" i="2"/>
  <c r="Q1126" i="2"/>
  <c r="Q1127" i="2"/>
  <c r="Q1128" i="2"/>
  <c r="Q1129" i="2"/>
  <c r="Q1130" i="2"/>
  <c r="Q1131" i="2"/>
  <c r="Q1132" i="2"/>
  <c r="Q1133" i="2"/>
  <c r="Q1134" i="2"/>
  <c r="Q1135" i="2"/>
  <c r="Q1136" i="2"/>
  <c r="Q1137" i="2"/>
  <c r="Q1138" i="2"/>
  <c r="Q1139" i="2"/>
  <c r="Q1140" i="2"/>
  <c r="Q1141" i="2"/>
  <c r="Q1142" i="2"/>
  <c r="Q1143" i="2"/>
  <c r="Q1144" i="2"/>
  <c r="Q1145" i="2"/>
  <c r="Q1146" i="2"/>
  <c r="Q1147" i="2"/>
  <c r="Q1148" i="2"/>
  <c r="Q1149" i="2"/>
  <c r="Q1150" i="2"/>
  <c r="Q1151" i="2"/>
  <c r="Q1152" i="2"/>
  <c r="Q1153" i="2"/>
  <c r="Q1154" i="2"/>
  <c r="Q1155" i="2"/>
  <c r="Q1156" i="2"/>
  <c r="Q1157" i="2"/>
  <c r="Q1158" i="2"/>
  <c r="Q1159" i="2"/>
  <c r="Q1160" i="2"/>
  <c r="Q1161" i="2"/>
  <c r="Q1162" i="2"/>
  <c r="Q1163" i="2"/>
  <c r="Q1164" i="2"/>
  <c r="Q1165" i="2"/>
  <c r="Q1166" i="2"/>
  <c r="Q1167" i="2"/>
  <c r="Q1168" i="2"/>
  <c r="Q1169" i="2"/>
  <c r="Q1170" i="2"/>
  <c r="Q1171" i="2"/>
  <c r="Q1172" i="2"/>
  <c r="Q1173" i="2"/>
  <c r="Q1174" i="2"/>
  <c r="Q1175" i="2"/>
  <c r="Q1176" i="2"/>
  <c r="Q1177" i="2"/>
  <c r="Q1178" i="2"/>
  <c r="Q1179" i="2"/>
  <c r="Q1180" i="2"/>
  <c r="Q1181" i="2"/>
  <c r="Q1182" i="2"/>
  <c r="Q1183" i="2"/>
  <c r="Q1184" i="2"/>
  <c r="Q1185" i="2"/>
  <c r="Q1186" i="2"/>
  <c r="Q1187" i="2"/>
  <c r="Q1188" i="2"/>
  <c r="Q1189" i="2"/>
  <c r="Q1190" i="2"/>
  <c r="Q1191" i="2"/>
  <c r="Q1192" i="2"/>
  <c r="Q1193" i="2"/>
  <c r="Q1194" i="2"/>
  <c r="Q1195" i="2"/>
  <c r="Q1196" i="2"/>
  <c r="Q1197" i="2"/>
  <c r="Q1198" i="2"/>
  <c r="Q1199" i="2"/>
  <c r="Q1200" i="2"/>
  <c r="Q1201" i="2"/>
  <c r="Q1202" i="2"/>
  <c r="Q1203" i="2"/>
  <c r="Q1204" i="2"/>
  <c r="Q1205" i="2"/>
  <c r="Q1206" i="2"/>
  <c r="Q1207" i="2"/>
  <c r="Q1208" i="2"/>
  <c r="Q1209" i="2"/>
  <c r="Q1210" i="2"/>
  <c r="Q1211" i="2"/>
  <c r="Q1212" i="2"/>
  <c r="Q1213" i="2"/>
  <c r="Q1214" i="2"/>
  <c r="Q1215" i="2"/>
  <c r="Q1216" i="2"/>
  <c r="Q1217" i="2"/>
  <c r="Q1218" i="2"/>
  <c r="Q1219" i="2"/>
  <c r="Q1220" i="2"/>
  <c r="Q1221" i="2"/>
  <c r="Q1222" i="2"/>
  <c r="Q1223" i="2"/>
  <c r="Q1224" i="2"/>
  <c r="Q1225" i="2"/>
  <c r="Q1226" i="2"/>
  <c r="Q1227" i="2"/>
  <c r="Q1228" i="2"/>
  <c r="Q1229" i="2"/>
  <c r="Q1230" i="2"/>
  <c r="Q1231" i="2"/>
  <c r="Q1232" i="2"/>
  <c r="Q1233" i="2"/>
  <c r="Q1234" i="2"/>
  <c r="Q1235" i="2"/>
  <c r="Q1236" i="2"/>
  <c r="Q1237" i="2"/>
  <c r="Q1238" i="2"/>
  <c r="Q1239" i="2"/>
  <c r="Q1240" i="2"/>
  <c r="Q1241" i="2"/>
  <c r="Q1242" i="2"/>
  <c r="Q1243" i="2"/>
  <c r="Q1244" i="2"/>
  <c r="Q1245" i="2"/>
  <c r="Q1246" i="2"/>
  <c r="Q1247" i="2"/>
  <c r="Q1248" i="2"/>
  <c r="Q1249" i="2"/>
  <c r="Q1250" i="2"/>
  <c r="Q1251" i="2"/>
  <c r="Q1252" i="2"/>
  <c r="Q1253" i="2"/>
  <c r="Q1254" i="2"/>
  <c r="Q1255" i="2"/>
  <c r="Q1256" i="2"/>
  <c r="Q1257" i="2"/>
  <c r="Q1258" i="2"/>
  <c r="Q1259" i="2"/>
  <c r="Q1260" i="2"/>
  <c r="Q1261" i="2"/>
  <c r="Q1262" i="2"/>
  <c r="Q1263" i="2"/>
  <c r="Q1264" i="2"/>
  <c r="Q1265" i="2"/>
  <c r="Q1266" i="2"/>
  <c r="Q1267" i="2"/>
  <c r="Q1268" i="2"/>
  <c r="Q1269" i="2"/>
  <c r="Q1270" i="2"/>
  <c r="Q1271" i="2"/>
  <c r="Q1272" i="2"/>
  <c r="Q1273" i="2"/>
  <c r="Q1274" i="2"/>
  <c r="Q1275" i="2"/>
  <c r="Q1276" i="2"/>
  <c r="Q1277" i="2"/>
  <c r="Q1278" i="2"/>
  <c r="Q1279" i="2"/>
  <c r="Q1280" i="2"/>
  <c r="Q1281" i="2"/>
  <c r="Q1282" i="2"/>
  <c r="Q1283" i="2"/>
  <c r="Q1284" i="2"/>
  <c r="Q1285" i="2"/>
  <c r="Q1286" i="2"/>
  <c r="Q1287" i="2"/>
  <c r="Q1288" i="2"/>
  <c r="Q1289" i="2"/>
  <c r="Q1290" i="2"/>
  <c r="Q1291" i="2"/>
  <c r="Q1292" i="2"/>
  <c r="Q1293" i="2"/>
  <c r="Q1294" i="2"/>
  <c r="Q1295" i="2"/>
  <c r="Q1296" i="2"/>
  <c r="Q1297" i="2"/>
  <c r="Q1298" i="2"/>
  <c r="Q1299" i="2"/>
  <c r="Q1300" i="2"/>
  <c r="Q1301" i="2"/>
  <c r="Q1302" i="2"/>
  <c r="Q1303" i="2"/>
  <c r="Q1304" i="2"/>
  <c r="Q1305" i="2"/>
  <c r="Q1306" i="2"/>
  <c r="Q1307" i="2"/>
  <c r="Q1308" i="2"/>
  <c r="Q1309" i="2"/>
  <c r="Q1310" i="2"/>
  <c r="Q1311" i="2"/>
  <c r="Q1312" i="2"/>
  <c r="Q1313" i="2"/>
  <c r="Q1314" i="2"/>
  <c r="Q1315" i="2"/>
  <c r="Q1316" i="2"/>
  <c r="Q1317" i="2"/>
  <c r="Q1318" i="2"/>
  <c r="Q1319" i="2"/>
  <c r="Q1320" i="2"/>
  <c r="Q1321" i="2"/>
  <c r="Q1322" i="2"/>
  <c r="Q1323" i="2"/>
  <c r="Q1324" i="2"/>
  <c r="Q1325" i="2"/>
  <c r="Q1326" i="2"/>
  <c r="Q1327" i="2"/>
  <c r="Q1328" i="2"/>
  <c r="Q1329" i="2"/>
  <c r="Q1330" i="2"/>
  <c r="Q1331" i="2"/>
  <c r="Q1332" i="2"/>
  <c r="Q1333" i="2"/>
  <c r="Q1334" i="2"/>
  <c r="Q1335" i="2"/>
  <c r="Q1336" i="2"/>
  <c r="Q1337" i="2"/>
  <c r="Q1338" i="2"/>
  <c r="Q1339" i="2"/>
  <c r="Q1340" i="2"/>
  <c r="Q1341" i="2"/>
  <c r="Q1342" i="2"/>
  <c r="Q1343" i="2"/>
  <c r="Q1344" i="2"/>
  <c r="Q1345" i="2"/>
  <c r="Q1346" i="2"/>
  <c r="Q1347" i="2"/>
  <c r="Q1348" i="2"/>
  <c r="Q1349" i="2"/>
  <c r="Q1350" i="2"/>
  <c r="Q1351" i="2"/>
  <c r="Q1352" i="2"/>
  <c r="Q1353" i="2"/>
  <c r="Q1354" i="2"/>
  <c r="Q1355" i="2"/>
  <c r="Q1356" i="2"/>
  <c r="Q1357" i="2"/>
  <c r="Q1358" i="2"/>
  <c r="Q1359" i="2"/>
  <c r="Q1360" i="2"/>
  <c r="Q1361" i="2"/>
  <c r="Q1362" i="2"/>
  <c r="Q1363" i="2"/>
  <c r="Q1364" i="2"/>
  <c r="Q1365" i="2"/>
  <c r="Q1366" i="2"/>
  <c r="Q1367" i="2"/>
  <c r="Q1368" i="2"/>
  <c r="Q1369" i="2"/>
  <c r="Q1370" i="2"/>
  <c r="Q1371" i="2"/>
  <c r="Q1372" i="2"/>
  <c r="Q1373" i="2"/>
  <c r="Q1374" i="2"/>
  <c r="Q1375" i="2"/>
  <c r="Q1376" i="2"/>
  <c r="Q1377" i="2"/>
  <c r="Q1378" i="2"/>
  <c r="Q1379" i="2"/>
  <c r="Q1380" i="2"/>
  <c r="Q1381" i="2"/>
  <c r="Q1382" i="2"/>
  <c r="Q1383" i="2"/>
  <c r="Q1384" i="2"/>
  <c r="Q1385" i="2"/>
  <c r="Q1386" i="2"/>
  <c r="Q1387" i="2"/>
  <c r="Q1388" i="2"/>
  <c r="Q1389" i="2"/>
  <c r="Q1390" i="2"/>
  <c r="Q1391" i="2"/>
  <c r="Q1392" i="2"/>
  <c r="Q1393" i="2"/>
  <c r="Q1394" i="2"/>
  <c r="Q1395" i="2"/>
  <c r="Q1396" i="2"/>
  <c r="Q1397" i="2"/>
  <c r="Q1398" i="2"/>
  <c r="Q1399" i="2"/>
  <c r="Q1400" i="2"/>
  <c r="Q1401" i="2"/>
  <c r="Q1402" i="2"/>
  <c r="Q1403" i="2"/>
  <c r="Q1404" i="2"/>
  <c r="Q1405" i="2"/>
  <c r="Q1406" i="2"/>
  <c r="Q1407" i="2"/>
  <c r="Q1408" i="2"/>
  <c r="Q1409" i="2"/>
  <c r="Q1410" i="2"/>
  <c r="Q1411" i="2"/>
  <c r="Q1412" i="2"/>
  <c r="Q1413" i="2"/>
  <c r="Q1414" i="2"/>
  <c r="Q1415" i="2"/>
  <c r="Q1416" i="2"/>
  <c r="Q1417" i="2"/>
  <c r="Q1418" i="2"/>
  <c r="Q1419" i="2"/>
  <c r="Q1420" i="2"/>
  <c r="Q1421" i="2"/>
  <c r="Q1422" i="2"/>
  <c r="Q1423" i="2"/>
  <c r="Q1424" i="2"/>
  <c r="Q1425" i="2"/>
  <c r="Q1426" i="2"/>
  <c r="Q1427" i="2"/>
  <c r="Q1428" i="2"/>
  <c r="Q1429" i="2"/>
  <c r="Q1430" i="2"/>
  <c r="Q1431" i="2"/>
  <c r="Q1432" i="2"/>
  <c r="Q1433" i="2"/>
  <c r="Q1434" i="2"/>
  <c r="Q1435" i="2"/>
  <c r="Q1436" i="2"/>
  <c r="Q1437" i="2"/>
  <c r="Q1438" i="2"/>
  <c r="Q1439" i="2"/>
  <c r="Q1440" i="2"/>
  <c r="Q1441" i="2"/>
  <c r="Q1442" i="2"/>
  <c r="Q1443" i="2"/>
  <c r="Q1444" i="2"/>
  <c r="Q1445" i="2"/>
  <c r="Q1446" i="2"/>
  <c r="Q1447" i="2"/>
  <c r="Q1448" i="2"/>
  <c r="Q1449" i="2"/>
  <c r="Q1450" i="2"/>
  <c r="Q1451" i="2"/>
  <c r="Q1452" i="2"/>
  <c r="Q1453" i="2"/>
  <c r="Q1454" i="2"/>
  <c r="Q1455" i="2"/>
  <c r="Q1456" i="2"/>
  <c r="Q1457" i="2"/>
  <c r="Q1458" i="2"/>
  <c r="Q1459" i="2"/>
  <c r="Q1460" i="2"/>
  <c r="Q1461" i="2"/>
  <c r="Q1462" i="2"/>
  <c r="Q1463" i="2"/>
  <c r="Q1464" i="2"/>
  <c r="Q1465" i="2"/>
  <c r="Q1466" i="2"/>
  <c r="Q1467" i="2"/>
  <c r="Q1468" i="2"/>
  <c r="Q1469" i="2"/>
  <c r="Q1470" i="2"/>
  <c r="Q1471" i="2"/>
  <c r="Q1472" i="2"/>
  <c r="Q1473" i="2"/>
  <c r="Q1474" i="2"/>
  <c r="Q1475" i="2"/>
  <c r="Q1476" i="2"/>
  <c r="Q1477" i="2"/>
  <c r="Q1478" i="2"/>
  <c r="Q1479" i="2"/>
  <c r="Q1480" i="2"/>
  <c r="Q1481" i="2"/>
  <c r="Q1482" i="2"/>
  <c r="Q1483" i="2"/>
  <c r="Q1484" i="2"/>
  <c r="Q1485" i="2"/>
  <c r="Q1486" i="2"/>
  <c r="Q1487" i="2"/>
  <c r="Q1488" i="2"/>
  <c r="Q1489" i="2"/>
  <c r="Q1490" i="2"/>
  <c r="Q1491" i="2"/>
  <c r="Q1492" i="2"/>
  <c r="Q1493" i="2"/>
  <c r="Q1494" i="2"/>
  <c r="Q1495" i="2"/>
  <c r="Q1496" i="2"/>
  <c r="Q1497" i="2"/>
  <c r="Q1498" i="2"/>
  <c r="Q1499" i="2"/>
  <c r="Q1500" i="2"/>
  <c r="Q1501" i="2"/>
  <c r="Q1502" i="2"/>
  <c r="Q1503" i="2"/>
  <c r="Q1504" i="2"/>
  <c r="Q1505" i="2"/>
  <c r="Q1506" i="2"/>
  <c r="Q1507" i="2"/>
  <c r="Q1508" i="2"/>
  <c r="Q1509" i="2"/>
  <c r="Q1510" i="2"/>
  <c r="Q1511" i="2"/>
  <c r="Q1512" i="2"/>
  <c r="Q1513" i="2"/>
  <c r="Q1514" i="2"/>
  <c r="Q1515" i="2"/>
  <c r="Q1516" i="2"/>
  <c r="Q1517" i="2"/>
  <c r="Q1518" i="2"/>
  <c r="Q1519" i="2"/>
  <c r="Q1520" i="2"/>
  <c r="Q1521" i="2"/>
  <c r="Q1522" i="2"/>
  <c r="Q1523" i="2"/>
  <c r="Q1524" i="2"/>
  <c r="Q1525" i="2"/>
  <c r="Q1526" i="2"/>
  <c r="Q1527" i="2"/>
  <c r="Q1528" i="2"/>
  <c r="Q1529" i="2"/>
  <c r="Q1530" i="2"/>
  <c r="Q1531" i="2"/>
  <c r="Q1532" i="2"/>
  <c r="Q1533" i="2"/>
  <c r="Q1534" i="2"/>
  <c r="Q1535" i="2"/>
  <c r="Q1536" i="2"/>
  <c r="Q1537" i="2"/>
  <c r="Q1538" i="2"/>
  <c r="Q1539" i="2"/>
  <c r="Q1540" i="2"/>
  <c r="Q1541" i="2"/>
  <c r="Q1542" i="2"/>
  <c r="Q1543" i="2"/>
  <c r="Q1544" i="2"/>
  <c r="Q1545" i="2"/>
  <c r="Q1546" i="2"/>
  <c r="Q1547" i="2"/>
  <c r="Q1548" i="2"/>
  <c r="Q1549" i="2"/>
  <c r="Q1550" i="2"/>
  <c r="Q1551" i="2"/>
  <c r="Q1552" i="2"/>
  <c r="Q1553" i="2"/>
  <c r="Q1554" i="2"/>
  <c r="Q1555" i="2"/>
  <c r="Q1556" i="2"/>
  <c r="Q1557" i="2"/>
  <c r="Q1558" i="2"/>
  <c r="Q1559" i="2"/>
  <c r="Q1560" i="2"/>
  <c r="Q1561" i="2"/>
  <c r="Q1562" i="2"/>
  <c r="Q1563" i="2"/>
  <c r="Q1564" i="2"/>
  <c r="Q1565" i="2"/>
  <c r="Q1566" i="2"/>
  <c r="Q1567" i="2"/>
  <c r="Q1568" i="2"/>
  <c r="Q1569" i="2"/>
  <c r="Q1570" i="2"/>
  <c r="Q1571" i="2"/>
  <c r="Q1572" i="2"/>
  <c r="Q1573" i="2"/>
  <c r="Q1574" i="2"/>
  <c r="Q1575" i="2"/>
  <c r="Q1576" i="2"/>
  <c r="Q1577" i="2"/>
  <c r="Q1578" i="2"/>
  <c r="Q1579" i="2"/>
  <c r="Q1580" i="2"/>
  <c r="Q1581" i="2"/>
  <c r="Q1582" i="2"/>
  <c r="Q1583" i="2"/>
  <c r="Q1584" i="2"/>
  <c r="Q1585" i="2"/>
  <c r="Q1586" i="2"/>
  <c r="Q1587" i="2"/>
  <c r="Q1588" i="2"/>
  <c r="Q1589" i="2"/>
  <c r="Q1590" i="2"/>
  <c r="Q1591" i="2"/>
  <c r="Q1592" i="2"/>
  <c r="Q1593" i="2"/>
  <c r="Q1594" i="2"/>
  <c r="Q1595" i="2"/>
  <c r="Q1596" i="2"/>
  <c r="Q1597" i="2"/>
  <c r="Q1598" i="2"/>
  <c r="Q1599" i="2"/>
  <c r="Q1600" i="2"/>
  <c r="Q1601" i="2"/>
  <c r="Q1602" i="2"/>
  <c r="Q1603" i="2"/>
  <c r="Q1604" i="2"/>
  <c r="Q1605" i="2"/>
  <c r="Q1606" i="2"/>
  <c r="Q1607" i="2"/>
  <c r="Q1608" i="2"/>
  <c r="Q1609" i="2"/>
  <c r="Q1610" i="2"/>
  <c r="Q1611" i="2"/>
  <c r="Q1612" i="2"/>
  <c r="Q1613" i="2"/>
  <c r="Q1614" i="2"/>
  <c r="Q1615" i="2"/>
  <c r="Q1616" i="2"/>
  <c r="Q1617" i="2"/>
  <c r="Q1618" i="2"/>
  <c r="Q1619" i="2"/>
  <c r="Q1620" i="2"/>
  <c r="Q1621" i="2"/>
  <c r="Q1622" i="2"/>
  <c r="Q1623" i="2"/>
  <c r="Q1624" i="2"/>
  <c r="Q1625" i="2"/>
  <c r="Q1626" i="2"/>
  <c r="Q1627" i="2"/>
  <c r="Q1628" i="2"/>
  <c r="Q1629" i="2"/>
  <c r="Q1630" i="2"/>
  <c r="Q1631" i="2"/>
  <c r="Q1632" i="2"/>
  <c r="Q1633" i="2"/>
  <c r="Q1634" i="2"/>
  <c r="Q1635" i="2"/>
  <c r="Q1636" i="2"/>
  <c r="Q1637" i="2"/>
  <c r="Q1638" i="2"/>
  <c r="Q1639" i="2"/>
  <c r="Q1640" i="2"/>
  <c r="Q1641" i="2"/>
  <c r="Q1642" i="2"/>
  <c r="Q1643" i="2"/>
  <c r="Q1644" i="2"/>
  <c r="Q1645" i="2"/>
  <c r="Q1646" i="2"/>
  <c r="Q1647" i="2"/>
  <c r="Q1648" i="2"/>
  <c r="Q1649" i="2"/>
  <c r="Q1650" i="2"/>
  <c r="Q1651" i="2"/>
  <c r="Q1652" i="2"/>
  <c r="Q1653" i="2"/>
  <c r="Q1654" i="2"/>
  <c r="Q1655" i="2"/>
  <c r="Q1656" i="2"/>
  <c r="Q1657" i="2"/>
  <c r="Q1658" i="2"/>
  <c r="Q1659" i="2"/>
  <c r="Q1660" i="2"/>
  <c r="Q1661" i="2"/>
  <c r="Q1662" i="2"/>
  <c r="Q1663" i="2"/>
  <c r="Q1664" i="2"/>
  <c r="Q1665" i="2"/>
  <c r="Q1666" i="2"/>
  <c r="Q1667" i="2"/>
  <c r="Q1668" i="2"/>
  <c r="Q1669" i="2"/>
  <c r="Q1670" i="2"/>
  <c r="Q1671" i="2"/>
  <c r="Q1672" i="2"/>
  <c r="Q1673" i="2"/>
  <c r="Q1674" i="2"/>
  <c r="Q1675" i="2"/>
  <c r="Q1676" i="2"/>
  <c r="Q1677" i="2"/>
  <c r="Q1678" i="2"/>
  <c r="Q1679" i="2"/>
  <c r="Q1680" i="2"/>
  <c r="Q1681" i="2"/>
  <c r="Q1682" i="2"/>
  <c r="Q1683" i="2"/>
  <c r="Q1684" i="2"/>
  <c r="Q1685" i="2"/>
  <c r="Q1686" i="2"/>
  <c r="Q1687" i="2"/>
  <c r="Q1688" i="2"/>
  <c r="Q1689" i="2"/>
  <c r="Q1690" i="2"/>
  <c r="Q1691" i="2"/>
  <c r="Q1692" i="2"/>
  <c r="Q1693" i="2"/>
  <c r="Q1694" i="2"/>
  <c r="Q1695" i="2"/>
  <c r="Q1696" i="2"/>
  <c r="Q1697" i="2"/>
  <c r="Q1698" i="2"/>
  <c r="Q1699" i="2"/>
  <c r="Q1700" i="2"/>
  <c r="Q1701" i="2"/>
  <c r="Q1702" i="2"/>
  <c r="Q1703" i="2"/>
  <c r="Q1704" i="2"/>
  <c r="Q1705" i="2"/>
  <c r="Q1706" i="2"/>
  <c r="Q1707" i="2"/>
  <c r="Q1708" i="2"/>
  <c r="Q1709" i="2"/>
  <c r="Q1710" i="2"/>
  <c r="Q1711" i="2"/>
  <c r="Q1712" i="2"/>
  <c r="Q1713" i="2"/>
  <c r="Q1714" i="2"/>
  <c r="Q1715" i="2"/>
  <c r="Q1716" i="2"/>
  <c r="Q1717" i="2"/>
  <c r="Q1718" i="2"/>
  <c r="Q1719" i="2"/>
  <c r="Q1720" i="2"/>
  <c r="Q1721" i="2"/>
  <c r="Q1722" i="2"/>
  <c r="Q1723" i="2"/>
  <c r="Q1724" i="2"/>
  <c r="Q1725" i="2"/>
  <c r="Q1726" i="2"/>
  <c r="Q1727" i="2"/>
  <c r="Q1728" i="2"/>
  <c r="Q1729" i="2"/>
  <c r="Q1730" i="2"/>
  <c r="Q1731" i="2"/>
  <c r="Q1732" i="2"/>
  <c r="Q1733" i="2"/>
  <c r="Q1734" i="2"/>
  <c r="Q1735" i="2"/>
  <c r="Q1736" i="2"/>
  <c r="Q1737" i="2"/>
  <c r="Q1738" i="2"/>
  <c r="Q1739" i="2"/>
  <c r="Q1740" i="2"/>
  <c r="Q1741" i="2"/>
  <c r="Q1742" i="2"/>
  <c r="Q1743" i="2"/>
  <c r="Q1744" i="2"/>
  <c r="Q1745" i="2"/>
  <c r="Q1746" i="2"/>
  <c r="Q1747" i="2"/>
  <c r="Q1748" i="2"/>
  <c r="Q1749" i="2"/>
  <c r="Q1750" i="2"/>
  <c r="Q1751" i="2"/>
  <c r="Q1752" i="2"/>
  <c r="Q1753" i="2"/>
  <c r="Q1754" i="2"/>
  <c r="Q1755" i="2"/>
  <c r="Q1756" i="2"/>
  <c r="Q1757" i="2"/>
  <c r="Q1758" i="2"/>
  <c r="Q1759" i="2"/>
  <c r="Q1760" i="2"/>
  <c r="Q1761" i="2"/>
  <c r="Q1762" i="2"/>
  <c r="Q1763" i="2"/>
  <c r="Q1764" i="2"/>
  <c r="Q1765" i="2"/>
  <c r="Q1766" i="2"/>
  <c r="Q1767" i="2"/>
  <c r="Q1768" i="2"/>
  <c r="Q1769" i="2"/>
  <c r="Q1770" i="2"/>
  <c r="Q1771" i="2"/>
  <c r="Q1772" i="2"/>
  <c r="Q1773" i="2"/>
  <c r="Q1774" i="2"/>
  <c r="Q1775" i="2"/>
  <c r="Q1776" i="2"/>
  <c r="Q1777" i="2"/>
  <c r="Q1778" i="2"/>
  <c r="Q1779" i="2"/>
  <c r="Q1780" i="2"/>
  <c r="Q1781" i="2"/>
  <c r="Q1782" i="2"/>
  <c r="Q1783" i="2"/>
  <c r="Q1784" i="2"/>
  <c r="Q1785" i="2"/>
  <c r="Q1786" i="2"/>
  <c r="Q1787" i="2"/>
  <c r="Q1788" i="2"/>
  <c r="Q1789" i="2"/>
  <c r="Q1790" i="2"/>
  <c r="Q1791" i="2"/>
  <c r="Q1792" i="2"/>
  <c r="Q1793" i="2"/>
  <c r="Q1794" i="2"/>
  <c r="Q1795" i="2"/>
  <c r="Q1796" i="2"/>
  <c r="Q1797" i="2"/>
  <c r="Q1798" i="2"/>
  <c r="Q1799" i="2"/>
  <c r="Q1800" i="2"/>
  <c r="Q1801" i="2"/>
  <c r="Q1802" i="2"/>
  <c r="Q1803" i="2"/>
  <c r="Q1804" i="2"/>
  <c r="Q1805" i="2"/>
  <c r="Q1806" i="2"/>
  <c r="Q1807" i="2"/>
  <c r="Q1808" i="2"/>
  <c r="Q1809" i="2"/>
  <c r="Q1810" i="2"/>
  <c r="Q1811" i="2"/>
  <c r="Q1812" i="2"/>
  <c r="Q1813" i="2"/>
  <c r="Q1814" i="2"/>
  <c r="Q1815" i="2"/>
  <c r="Q1816" i="2"/>
  <c r="Q1817" i="2"/>
  <c r="Q1818" i="2"/>
  <c r="Q1819" i="2"/>
  <c r="Q1820" i="2"/>
  <c r="Q1821" i="2"/>
  <c r="Q1822" i="2"/>
  <c r="Q1823" i="2"/>
  <c r="Q1824" i="2"/>
  <c r="Q1825" i="2"/>
  <c r="Q1826" i="2"/>
  <c r="Q1827" i="2"/>
  <c r="Q1828" i="2"/>
  <c r="Q1829" i="2"/>
  <c r="Q1830" i="2"/>
  <c r="Q1831" i="2"/>
  <c r="Q1832" i="2"/>
  <c r="Q1833" i="2"/>
  <c r="Q1834" i="2"/>
  <c r="Q1835" i="2"/>
  <c r="Q1836" i="2"/>
  <c r="Q1837" i="2"/>
  <c r="Q1838" i="2"/>
  <c r="Q1839" i="2"/>
  <c r="Q1840" i="2"/>
  <c r="Q1841" i="2"/>
  <c r="Q1842" i="2"/>
  <c r="Q1843" i="2"/>
  <c r="Q1844" i="2"/>
  <c r="Q1845" i="2"/>
  <c r="Q1846" i="2"/>
  <c r="Q1847" i="2"/>
  <c r="Q1848" i="2"/>
  <c r="Q1849" i="2"/>
  <c r="Q1850" i="2"/>
  <c r="Q1851" i="2"/>
  <c r="Q1852" i="2"/>
  <c r="Q1853" i="2"/>
  <c r="Q1854" i="2"/>
  <c r="Q1855" i="2"/>
  <c r="Q1856" i="2"/>
  <c r="Q1857" i="2"/>
  <c r="Q1858" i="2"/>
  <c r="Q1859" i="2"/>
  <c r="Q1860" i="2"/>
  <c r="Q1861" i="2"/>
  <c r="Q1862" i="2"/>
  <c r="Q1863" i="2"/>
  <c r="Q1864" i="2"/>
  <c r="Q1865" i="2"/>
  <c r="Q1866" i="2"/>
  <c r="Q1867" i="2"/>
  <c r="Q1868" i="2"/>
  <c r="Q1869" i="2"/>
  <c r="Q1870" i="2"/>
  <c r="Q1871" i="2"/>
  <c r="Q1872" i="2"/>
  <c r="Q1873" i="2"/>
  <c r="Q1874" i="2"/>
  <c r="Q1875" i="2"/>
  <c r="Q1876" i="2"/>
  <c r="Q1877" i="2"/>
  <c r="Q1878" i="2"/>
  <c r="Q1879" i="2"/>
  <c r="Q1880" i="2"/>
  <c r="Q1881" i="2"/>
  <c r="Q1882" i="2"/>
  <c r="Q1883" i="2"/>
  <c r="Q1884" i="2"/>
  <c r="Q1885" i="2"/>
  <c r="Q1886" i="2"/>
  <c r="Q1887" i="2"/>
  <c r="Q1888" i="2"/>
  <c r="Q1889" i="2"/>
  <c r="Q1890" i="2"/>
  <c r="Q1891" i="2"/>
  <c r="Q1892" i="2"/>
  <c r="Q1893" i="2"/>
  <c r="Q1894" i="2"/>
  <c r="Q1895" i="2"/>
  <c r="Q1896" i="2"/>
  <c r="Q1897" i="2"/>
  <c r="Q1898" i="2"/>
  <c r="Q1899" i="2"/>
  <c r="Q1900" i="2"/>
  <c r="Q1901" i="2"/>
  <c r="Q1902" i="2"/>
  <c r="Q1903" i="2"/>
  <c r="Q1904" i="2"/>
  <c r="Q1905" i="2"/>
  <c r="Q1906" i="2"/>
  <c r="Q1907" i="2"/>
  <c r="Q1908" i="2"/>
  <c r="Q1909" i="2"/>
  <c r="Q1910" i="2"/>
  <c r="Q1911" i="2"/>
  <c r="Q1912" i="2"/>
  <c r="Q1913" i="2"/>
  <c r="Q1914" i="2"/>
  <c r="Q1915" i="2"/>
  <c r="Q1916" i="2"/>
  <c r="Q1917" i="2"/>
  <c r="Q1918" i="2"/>
  <c r="Q1919" i="2"/>
  <c r="Q1920" i="2"/>
  <c r="Q1921" i="2"/>
  <c r="Q1922" i="2"/>
  <c r="Q1923" i="2"/>
  <c r="Q1924" i="2"/>
  <c r="Q1925" i="2"/>
  <c r="Q1926" i="2"/>
  <c r="Q1927" i="2"/>
  <c r="Q1928" i="2"/>
  <c r="Q1929" i="2"/>
  <c r="Q1930" i="2"/>
  <c r="Q1931" i="2"/>
  <c r="Q1932" i="2"/>
  <c r="Q1933" i="2"/>
  <c r="Q1934" i="2"/>
  <c r="Q1935" i="2"/>
  <c r="Q1936" i="2"/>
  <c r="Q1937" i="2"/>
  <c r="Q1938" i="2"/>
  <c r="Q1939" i="2"/>
  <c r="Q1940" i="2"/>
  <c r="Q1941" i="2"/>
  <c r="Q1942" i="2"/>
  <c r="Q1943" i="2"/>
  <c r="Q1944" i="2"/>
  <c r="Q1945" i="2"/>
  <c r="Q1946" i="2"/>
  <c r="Q1947" i="2"/>
  <c r="Q1948" i="2"/>
  <c r="Q1949" i="2"/>
  <c r="Q1950" i="2"/>
  <c r="Q1951" i="2"/>
  <c r="Q1952" i="2"/>
  <c r="Q1953" i="2"/>
  <c r="Q1954" i="2"/>
  <c r="Q1955" i="2"/>
  <c r="Q1956" i="2"/>
  <c r="Q1957" i="2"/>
  <c r="Q1958" i="2"/>
  <c r="Q1959" i="2"/>
  <c r="Q1960" i="2"/>
  <c r="Q1961" i="2"/>
  <c r="Q1962" i="2"/>
  <c r="Q1963" i="2"/>
  <c r="Q1964" i="2"/>
  <c r="Q1965" i="2"/>
  <c r="Q1966" i="2"/>
  <c r="Q1967" i="2"/>
  <c r="Q1968" i="2"/>
  <c r="Q1969" i="2"/>
  <c r="Q1970" i="2"/>
  <c r="Q1971" i="2"/>
  <c r="Q1972" i="2"/>
  <c r="Q1973" i="2"/>
  <c r="Q1974" i="2"/>
  <c r="Q1975" i="2"/>
  <c r="Q1976" i="2"/>
  <c r="Q1977" i="2"/>
  <c r="Q1978" i="2"/>
  <c r="Q1979" i="2"/>
  <c r="Q1980" i="2"/>
  <c r="Q1981" i="2"/>
  <c r="Q1982" i="2"/>
  <c r="Q1983" i="2"/>
  <c r="Q1984" i="2"/>
  <c r="Q1985" i="2"/>
  <c r="Q1986" i="2"/>
  <c r="Q1987" i="2"/>
  <c r="Q1988" i="2"/>
  <c r="Q1989" i="2"/>
  <c r="Q1990" i="2"/>
  <c r="Q1991" i="2"/>
  <c r="Q1992" i="2"/>
  <c r="Q1993" i="2"/>
  <c r="Q1994" i="2"/>
  <c r="Q1995" i="2"/>
  <c r="Q1996" i="2"/>
  <c r="Q1997" i="2"/>
  <c r="Q1998" i="2"/>
  <c r="Q1999" i="2"/>
  <c r="Q2000" i="2"/>
  <c r="Q2001" i="2"/>
  <c r="Q2002" i="2"/>
  <c r="Q2003" i="2"/>
  <c r="Q2004" i="2"/>
  <c r="Q2005" i="2"/>
  <c r="Q2006" i="2"/>
  <c r="Q2007" i="2"/>
  <c r="Q2008" i="2"/>
  <c r="Q2009" i="2"/>
  <c r="Q2010" i="2"/>
  <c r="Q2011" i="2"/>
  <c r="Q2012" i="2"/>
  <c r="Q2013" i="2"/>
  <c r="Q2014" i="2"/>
  <c r="Q2015" i="2"/>
  <c r="Q2016" i="2"/>
  <c r="Q2017" i="2"/>
  <c r="Q2018" i="2"/>
  <c r="Q2019" i="2"/>
  <c r="Q2020" i="2"/>
  <c r="Q2021" i="2"/>
  <c r="Q2022" i="2"/>
  <c r="Q2023" i="2"/>
  <c r="Q2024" i="2"/>
  <c r="Q2025" i="2"/>
  <c r="Q2026" i="2"/>
  <c r="Q2027" i="2"/>
  <c r="Q2028" i="2"/>
  <c r="Q2029" i="2"/>
  <c r="Q2030" i="2"/>
  <c r="Q2031" i="2"/>
  <c r="Q2032" i="2"/>
  <c r="Q2033" i="2"/>
  <c r="Q2034" i="2"/>
  <c r="Q2035" i="2"/>
  <c r="Q2036" i="2"/>
  <c r="Q2037" i="2"/>
  <c r="Q2038" i="2"/>
  <c r="Q2039" i="2"/>
  <c r="Q2040" i="2"/>
  <c r="Q2041" i="2"/>
  <c r="Q2042" i="2"/>
  <c r="Q2043" i="2"/>
  <c r="Q2044" i="2"/>
  <c r="Q2045" i="2"/>
  <c r="Q2046" i="2"/>
  <c r="Q2047" i="2"/>
  <c r="Q2048" i="2"/>
  <c r="Q2049" i="2"/>
  <c r="Q2050" i="2"/>
  <c r="Q2051" i="2"/>
  <c r="Q2052" i="2"/>
  <c r="Q2053" i="2"/>
  <c r="Q2054" i="2"/>
  <c r="Q2055" i="2"/>
  <c r="Q2056" i="2"/>
  <c r="Q2057" i="2"/>
  <c r="Q2058" i="2"/>
  <c r="Q2059" i="2"/>
  <c r="Q2060" i="2"/>
  <c r="Q2061" i="2"/>
  <c r="Q2062" i="2"/>
  <c r="Q2063" i="2"/>
  <c r="Q2064" i="2"/>
  <c r="Q2065" i="2"/>
  <c r="Q2066" i="2"/>
  <c r="Q2067" i="2"/>
  <c r="Q2068" i="2"/>
  <c r="Q2069" i="2"/>
  <c r="Q2070" i="2"/>
  <c r="Q2071" i="2"/>
  <c r="Q2072" i="2"/>
  <c r="Q2073" i="2"/>
  <c r="Q2074" i="2"/>
  <c r="Q2075" i="2"/>
  <c r="Q2076" i="2"/>
  <c r="Q2077" i="2"/>
  <c r="Q2078" i="2"/>
  <c r="Q2079" i="2"/>
  <c r="Q2080" i="2"/>
  <c r="Q2081" i="2"/>
  <c r="Q2082" i="2"/>
  <c r="Q2083" i="2"/>
  <c r="Q2084" i="2"/>
  <c r="Q2085" i="2"/>
  <c r="Q2086" i="2"/>
  <c r="Q2087" i="2"/>
  <c r="Q2088" i="2"/>
  <c r="Q2089" i="2"/>
  <c r="Q2090" i="2"/>
  <c r="Q2091" i="2"/>
  <c r="Q2092" i="2"/>
  <c r="Q2093" i="2"/>
  <c r="Q2094" i="2"/>
  <c r="Q2095" i="2"/>
  <c r="Q2096" i="2"/>
  <c r="Q2097" i="2"/>
  <c r="Q2098" i="2"/>
  <c r="Q2099" i="2"/>
  <c r="Q2100" i="2"/>
  <c r="Q2101" i="2"/>
  <c r="Q2102" i="2"/>
  <c r="Q2103" i="2"/>
  <c r="Q2104" i="2"/>
  <c r="Q2105" i="2"/>
  <c r="Q2106" i="2"/>
  <c r="Q2107" i="2"/>
  <c r="Q2108" i="2"/>
  <c r="Q2109" i="2"/>
  <c r="Q2110" i="2"/>
  <c r="Q2111" i="2"/>
  <c r="Q2112" i="2"/>
  <c r="Q2113" i="2"/>
  <c r="Q2114" i="2"/>
  <c r="Q2115" i="2"/>
  <c r="Q2116" i="2"/>
  <c r="Q2117" i="2"/>
  <c r="Q2118" i="2"/>
  <c r="Q2119" i="2"/>
  <c r="Q2120" i="2"/>
  <c r="Q2121" i="2"/>
  <c r="Q2122" i="2"/>
  <c r="Q2123" i="2"/>
  <c r="Q2124" i="2"/>
  <c r="Q2125" i="2"/>
  <c r="Q2126" i="2"/>
  <c r="Q2127" i="2"/>
  <c r="Q2128" i="2"/>
  <c r="Q2129" i="2"/>
  <c r="Q2130" i="2"/>
  <c r="Q2131" i="2"/>
  <c r="Q2132" i="2"/>
  <c r="Q2133" i="2"/>
  <c r="Q2134" i="2"/>
  <c r="Q2135" i="2"/>
  <c r="Q2136" i="2"/>
  <c r="Q2137" i="2"/>
  <c r="Q2138" i="2"/>
  <c r="Q2139" i="2"/>
  <c r="Q2140" i="2"/>
  <c r="Q2141" i="2"/>
  <c r="Q2142" i="2"/>
  <c r="Q2143" i="2"/>
  <c r="Q2144" i="2"/>
  <c r="Q2145" i="2"/>
  <c r="Q2146" i="2"/>
  <c r="Q2147" i="2"/>
  <c r="Q2148" i="2"/>
  <c r="Q2149" i="2"/>
  <c r="Q2150" i="2"/>
  <c r="Q2151" i="2"/>
  <c r="Q2152" i="2"/>
  <c r="Q2153" i="2"/>
  <c r="Q2154" i="2"/>
  <c r="Q2155" i="2"/>
  <c r="Q2156" i="2"/>
  <c r="Q2157" i="2"/>
  <c r="Q2158" i="2"/>
  <c r="Q2159" i="2"/>
  <c r="Q2160" i="2"/>
  <c r="Q2161" i="2"/>
  <c r="Q2162" i="2"/>
  <c r="Q2163" i="2"/>
  <c r="Q2164" i="2"/>
  <c r="Q2165" i="2"/>
  <c r="Q2166" i="2"/>
  <c r="Q2167" i="2"/>
  <c r="Q2168" i="2"/>
  <c r="Q2169" i="2"/>
  <c r="Q2170" i="2"/>
  <c r="Q2171" i="2"/>
  <c r="Q2172" i="2"/>
  <c r="Q2173" i="2"/>
  <c r="Q2174" i="2"/>
  <c r="Q2175" i="2"/>
  <c r="Q2176" i="2"/>
  <c r="Q2177" i="2"/>
  <c r="Q2178" i="2"/>
  <c r="Q2179" i="2"/>
  <c r="Q2180" i="2"/>
  <c r="Q2181" i="2"/>
  <c r="Q2182" i="2"/>
  <c r="Q2183" i="2"/>
  <c r="Q2184" i="2"/>
  <c r="Q2185" i="2"/>
  <c r="Q2186" i="2"/>
  <c r="Q2187" i="2"/>
  <c r="Q2188" i="2"/>
  <c r="Q2189" i="2"/>
  <c r="Q2190" i="2"/>
  <c r="Q2191" i="2"/>
  <c r="Q2192" i="2"/>
  <c r="Q2193" i="2"/>
  <c r="Q2194" i="2"/>
  <c r="Q2195" i="2"/>
  <c r="Q2196" i="2"/>
  <c r="Q2197" i="2"/>
  <c r="Q2198" i="2"/>
  <c r="Q2199" i="2"/>
  <c r="Q2200" i="2"/>
  <c r="Q2201" i="2"/>
  <c r="Q2202" i="2"/>
  <c r="Q2203" i="2"/>
  <c r="Q2204" i="2"/>
  <c r="Q2205" i="2"/>
  <c r="Q2206" i="2"/>
  <c r="Q2207" i="2"/>
  <c r="Q2208" i="2"/>
  <c r="Q2209" i="2"/>
  <c r="Q2210" i="2"/>
  <c r="Q2211" i="2"/>
  <c r="Q2212" i="2"/>
  <c r="Q2213" i="2"/>
  <c r="Q2214" i="2"/>
  <c r="Q2215" i="2"/>
  <c r="Q2216" i="2"/>
  <c r="Q2217" i="2"/>
  <c r="Q2218" i="2"/>
  <c r="Q2219" i="2"/>
  <c r="Q2220" i="2"/>
  <c r="Q2221" i="2"/>
  <c r="Q2222" i="2"/>
  <c r="Q2223" i="2"/>
  <c r="Q2224" i="2"/>
  <c r="Q2225" i="2"/>
  <c r="Q2226" i="2"/>
  <c r="Q2227" i="2"/>
  <c r="Q2228" i="2"/>
  <c r="Q2229" i="2"/>
  <c r="Q2230" i="2"/>
  <c r="Q2231" i="2"/>
  <c r="Q2232" i="2"/>
  <c r="Q2233" i="2"/>
  <c r="Q2234" i="2"/>
  <c r="Q2235" i="2"/>
  <c r="Q2236" i="2"/>
  <c r="Q2237" i="2"/>
  <c r="Q2238" i="2"/>
  <c r="Q2239" i="2"/>
  <c r="Q2240" i="2"/>
  <c r="Q2241" i="2"/>
  <c r="Q2242" i="2"/>
  <c r="Q2243" i="2"/>
  <c r="Q2244" i="2"/>
  <c r="Q2245" i="2"/>
  <c r="Q2246" i="2"/>
  <c r="Q2247" i="2"/>
  <c r="Q2248" i="2"/>
  <c r="Q2249" i="2"/>
  <c r="Q2250" i="2"/>
  <c r="Q2251" i="2"/>
  <c r="Q2252" i="2"/>
  <c r="Q2253" i="2"/>
  <c r="Q2254" i="2"/>
  <c r="Q2255" i="2"/>
  <c r="Q2256" i="2"/>
  <c r="Q2257" i="2"/>
  <c r="Q2258" i="2"/>
  <c r="Q2259" i="2"/>
  <c r="Q2260" i="2"/>
  <c r="Q2261" i="2"/>
  <c r="Q2262" i="2"/>
  <c r="Q2263" i="2"/>
  <c r="Q2264" i="2"/>
  <c r="Q2265" i="2"/>
  <c r="Q2266" i="2"/>
  <c r="Q2267" i="2"/>
  <c r="Q2268" i="2"/>
  <c r="Q2269" i="2"/>
  <c r="Q2270" i="2"/>
  <c r="Q2271" i="2"/>
  <c r="Q2272" i="2"/>
  <c r="Q2273" i="2"/>
  <c r="Q2274" i="2"/>
  <c r="Q2275" i="2"/>
  <c r="Q2276" i="2"/>
  <c r="Q2277" i="2"/>
  <c r="Q2278" i="2"/>
  <c r="Q2279" i="2"/>
  <c r="Q2280" i="2"/>
  <c r="Q2281" i="2"/>
  <c r="Q2282" i="2"/>
  <c r="Q2283" i="2"/>
  <c r="Q2284" i="2"/>
  <c r="Q2285" i="2"/>
  <c r="Q2286" i="2"/>
  <c r="Q2287" i="2"/>
  <c r="Q2288" i="2"/>
  <c r="Q2289" i="2"/>
  <c r="Q2290" i="2"/>
  <c r="Q2291" i="2"/>
  <c r="Q2292" i="2"/>
  <c r="Q2293" i="2"/>
  <c r="Q2294" i="2"/>
  <c r="Q2295" i="2"/>
  <c r="Q2296" i="2"/>
  <c r="Q2297" i="2"/>
  <c r="Q2298" i="2"/>
  <c r="Q2299" i="2"/>
  <c r="Q2300" i="2"/>
  <c r="Q2301" i="2"/>
  <c r="Q2302" i="2"/>
  <c r="Q2303" i="2"/>
  <c r="Q2304" i="2"/>
  <c r="Q2305" i="2"/>
  <c r="Q2306" i="2"/>
  <c r="Q2307" i="2"/>
  <c r="Q2308" i="2"/>
  <c r="Q2309" i="2"/>
  <c r="Q2310" i="2"/>
  <c r="Q2311" i="2"/>
  <c r="Q2312" i="2"/>
  <c r="Q2313" i="2"/>
  <c r="Q2314" i="2"/>
  <c r="Q2315" i="2"/>
  <c r="Q2316" i="2"/>
  <c r="Q2317" i="2"/>
  <c r="Q2318" i="2"/>
  <c r="Q2319" i="2"/>
  <c r="Q2320" i="2"/>
  <c r="Q2321" i="2"/>
  <c r="Q2322" i="2"/>
  <c r="Q2323" i="2"/>
  <c r="Q2324" i="2"/>
  <c r="Q2325" i="2"/>
  <c r="Q2326" i="2"/>
  <c r="Q2327" i="2"/>
  <c r="Q2328" i="2"/>
  <c r="Q2329" i="2"/>
  <c r="Q2330" i="2"/>
  <c r="Q2331" i="2"/>
  <c r="Q2332" i="2"/>
  <c r="Q2333" i="2"/>
  <c r="Q2334" i="2"/>
  <c r="Q2335" i="2"/>
  <c r="Q2336" i="2"/>
  <c r="Q2337" i="2"/>
  <c r="Q2338" i="2"/>
  <c r="Q2339" i="2"/>
  <c r="Q2340" i="2"/>
  <c r="Q2341" i="2"/>
  <c r="Q2342" i="2"/>
  <c r="Q2343" i="2"/>
  <c r="Q2344" i="2"/>
  <c r="Q2345" i="2"/>
  <c r="Q2346" i="2"/>
  <c r="Q2347" i="2"/>
  <c r="Q2348" i="2"/>
  <c r="Q2349" i="2"/>
  <c r="Q2350" i="2"/>
  <c r="Q2351" i="2"/>
  <c r="Q2352" i="2"/>
  <c r="Q2353" i="2"/>
  <c r="Q2354" i="2"/>
  <c r="Q2355" i="2"/>
  <c r="Q2356" i="2"/>
  <c r="Q2357" i="2"/>
  <c r="Q2358" i="2"/>
  <c r="Q2359" i="2"/>
  <c r="Q2360" i="2"/>
  <c r="Q2361" i="2"/>
  <c r="Q2362" i="2"/>
  <c r="Q2363" i="2"/>
  <c r="Q2364" i="2"/>
  <c r="Q2365" i="2"/>
  <c r="Q2366" i="2"/>
  <c r="Q2367" i="2"/>
  <c r="Q2368" i="2"/>
  <c r="Q2369" i="2"/>
  <c r="Q2370" i="2"/>
  <c r="Q2371" i="2"/>
  <c r="Q2372" i="2"/>
  <c r="Q2373" i="2"/>
  <c r="Q2374" i="2"/>
  <c r="Q2375" i="2"/>
  <c r="Q2376" i="2"/>
  <c r="Q2377" i="2"/>
  <c r="Q2378" i="2"/>
  <c r="Q2379" i="2"/>
  <c r="Q2380" i="2"/>
  <c r="Q2381" i="2"/>
  <c r="Q2382" i="2"/>
  <c r="Q2383" i="2"/>
  <c r="Q2384" i="2"/>
  <c r="Q2385" i="2"/>
  <c r="Q2386" i="2"/>
  <c r="Q2387" i="2"/>
  <c r="Q2388" i="2"/>
  <c r="Q2389" i="2"/>
  <c r="Q2390" i="2"/>
  <c r="Q2391" i="2"/>
  <c r="Q2392" i="2"/>
  <c r="Q2393" i="2"/>
  <c r="Q2394" i="2"/>
  <c r="Q2395" i="2"/>
  <c r="Q2396" i="2"/>
  <c r="Q2397" i="2"/>
  <c r="Q2398" i="2"/>
  <c r="Q2399" i="2"/>
  <c r="Q2400" i="2"/>
  <c r="Q2401" i="2"/>
  <c r="Q2402" i="2"/>
  <c r="Q2403" i="2"/>
  <c r="Q2404" i="2"/>
  <c r="Q2405" i="2"/>
  <c r="Q2406" i="2"/>
  <c r="Q2407" i="2"/>
  <c r="Q2408" i="2"/>
  <c r="Q2409" i="2"/>
  <c r="Q2410" i="2"/>
  <c r="Q2411" i="2"/>
  <c r="Q2412" i="2"/>
  <c r="Q2413" i="2"/>
  <c r="Q2414" i="2"/>
  <c r="Q2415" i="2"/>
  <c r="Q2416" i="2"/>
  <c r="Q2417" i="2"/>
  <c r="Q2418" i="2"/>
  <c r="Q2419" i="2"/>
  <c r="Q2420" i="2"/>
  <c r="Q2421" i="2"/>
  <c r="Q2422" i="2"/>
  <c r="Q2423" i="2"/>
  <c r="Q2424" i="2"/>
  <c r="Q2425" i="2"/>
  <c r="Q2426" i="2"/>
  <c r="Q2427" i="2"/>
  <c r="Q2428" i="2"/>
  <c r="Q2429" i="2"/>
  <c r="Q2430" i="2"/>
  <c r="Q2431" i="2"/>
  <c r="Q2432" i="2"/>
  <c r="Q2433" i="2"/>
  <c r="Q2434" i="2"/>
  <c r="Q2435" i="2"/>
  <c r="Q2436" i="2"/>
  <c r="Q2437" i="2"/>
  <c r="Q2438" i="2"/>
  <c r="Q2439" i="2"/>
  <c r="Q2440" i="2"/>
  <c r="Q2441" i="2"/>
  <c r="Q2442" i="2"/>
  <c r="Q2443" i="2"/>
  <c r="Q2444" i="2"/>
  <c r="Q2445" i="2"/>
  <c r="Q2446" i="2"/>
  <c r="Q2447" i="2"/>
  <c r="Q2448" i="2"/>
  <c r="Q2449" i="2"/>
  <c r="Q2450" i="2"/>
  <c r="Q2451" i="2"/>
  <c r="Q2452" i="2"/>
  <c r="Q2453" i="2"/>
  <c r="Q2454" i="2"/>
  <c r="Q2455" i="2"/>
  <c r="Q2456" i="2"/>
  <c r="Q2457" i="2"/>
  <c r="Q2458" i="2"/>
  <c r="Q2459" i="2"/>
  <c r="Q2460" i="2"/>
  <c r="Q2461" i="2"/>
  <c r="Q2462" i="2"/>
  <c r="Q2463" i="2"/>
  <c r="Q2464" i="2"/>
  <c r="Q2465" i="2"/>
  <c r="Q2466" i="2"/>
  <c r="Q2467" i="2"/>
  <c r="Q2468" i="2"/>
  <c r="Q2469" i="2"/>
  <c r="Q2470" i="2"/>
  <c r="Q2471" i="2"/>
  <c r="Q2472" i="2"/>
  <c r="Q2473" i="2"/>
  <c r="Q2474" i="2"/>
  <c r="Q2475" i="2"/>
  <c r="Q2476" i="2"/>
  <c r="Q2477" i="2"/>
  <c r="Q2478" i="2"/>
  <c r="Q2479" i="2"/>
  <c r="Q2480" i="2"/>
  <c r="Q2481" i="2"/>
  <c r="Q2482" i="2"/>
  <c r="Q2483" i="2"/>
  <c r="Q2484" i="2"/>
  <c r="Q2485" i="2"/>
  <c r="Q2486" i="2"/>
  <c r="Q2487" i="2"/>
  <c r="Q2488" i="2"/>
  <c r="Q2489" i="2"/>
  <c r="Q2490" i="2"/>
  <c r="Q2491" i="2"/>
  <c r="Q2492" i="2"/>
  <c r="Q2493" i="2"/>
  <c r="Q2494" i="2"/>
  <c r="Q2495" i="2"/>
  <c r="Q2496" i="2"/>
  <c r="Q2497" i="2"/>
  <c r="Q2498" i="2"/>
  <c r="Q2499" i="2"/>
  <c r="Q2500" i="2"/>
  <c r="Q2501" i="2"/>
  <c r="Q2502" i="2"/>
  <c r="Q2503" i="2"/>
  <c r="Q2504" i="2"/>
  <c r="Q2505" i="2"/>
  <c r="Q2506" i="2"/>
  <c r="Q2507" i="2"/>
  <c r="Q2508" i="2"/>
  <c r="Q2509" i="2"/>
  <c r="Q2510" i="2"/>
  <c r="Q2511" i="2"/>
  <c r="Q2512" i="2"/>
  <c r="Q2513" i="2"/>
  <c r="Q2514" i="2"/>
  <c r="Q2515" i="2"/>
  <c r="Q2516" i="2"/>
  <c r="Q2517" i="2"/>
  <c r="Q2518" i="2"/>
  <c r="Q2519" i="2"/>
  <c r="Q2520" i="2"/>
  <c r="Q2521" i="2"/>
  <c r="Q2522" i="2"/>
  <c r="Q2523" i="2"/>
  <c r="Q2524" i="2"/>
  <c r="Q2525" i="2"/>
  <c r="Q2526" i="2"/>
  <c r="Q2527" i="2"/>
  <c r="Q2528" i="2"/>
  <c r="Q2529" i="2"/>
  <c r="Q2530" i="2"/>
  <c r="Q2531" i="2"/>
  <c r="Q2532" i="2"/>
  <c r="Q2533" i="2"/>
  <c r="Q2534" i="2"/>
  <c r="Q2535" i="2"/>
  <c r="Q2536" i="2"/>
  <c r="Q2537" i="2"/>
  <c r="Q2538" i="2"/>
  <c r="Q2539" i="2"/>
  <c r="Q2540" i="2"/>
  <c r="Q2541" i="2"/>
  <c r="Q2542" i="2"/>
  <c r="Q2543" i="2"/>
  <c r="Q2544" i="2"/>
  <c r="Q2545" i="2"/>
  <c r="Q2546" i="2"/>
  <c r="Q2547" i="2"/>
  <c r="Q2548" i="2"/>
  <c r="Q2549" i="2"/>
  <c r="Q2550" i="2"/>
  <c r="Q2551" i="2"/>
  <c r="Q2552" i="2"/>
  <c r="Q2553" i="2"/>
  <c r="Q2554" i="2"/>
  <c r="Q2555" i="2"/>
  <c r="Q2556" i="2"/>
  <c r="Q2557" i="2"/>
  <c r="Q2558" i="2"/>
  <c r="Q2559" i="2"/>
  <c r="Q2560" i="2"/>
  <c r="Q2561" i="2"/>
  <c r="Q2562" i="2"/>
  <c r="Q2563" i="2"/>
  <c r="Q2564" i="2"/>
  <c r="Q2565" i="2"/>
  <c r="Q2566" i="2"/>
  <c r="Q2567" i="2"/>
  <c r="Q2568" i="2"/>
  <c r="Q2569" i="2"/>
  <c r="Q2570" i="2"/>
  <c r="Q2571" i="2"/>
  <c r="Q2572" i="2"/>
  <c r="Q2573" i="2"/>
  <c r="Q2574" i="2"/>
  <c r="Q2575" i="2"/>
  <c r="Q2576" i="2"/>
  <c r="Q2577" i="2"/>
  <c r="Q2578" i="2"/>
  <c r="Q2579" i="2"/>
  <c r="Q2580" i="2"/>
  <c r="Q2581" i="2"/>
  <c r="Q2582" i="2"/>
  <c r="Q2583" i="2"/>
  <c r="Q2584" i="2"/>
  <c r="Q2585" i="2"/>
  <c r="Q2586" i="2"/>
  <c r="Q2587" i="2"/>
  <c r="Q2588" i="2"/>
  <c r="Q2589" i="2"/>
  <c r="Q2590" i="2"/>
  <c r="Q2591" i="2"/>
  <c r="Q2592" i="2"/>
  <c r="Q2593" i="2"/>
  <c r="Q2594" i="2"/>
  <c r="Q2595" i="2"/>
  <c r="Q2596" i="2"/>
  <c r="Q2597" i="2"/>
  <c r="Q2598" i="2"/>
  <c r="Q2599" i="2"/>
  <c r="Q2600" i="2"/>
  <c r="Q2601" i="2"/>
  <c r="Q2602" i="2"/>
  <c r="Q2603" i="2"/>
  <c r="Q2604" i="2"/>
  <c r="Q2605" i="2"/>
  <c r="Q2606" i="2"/>
  <c r="Q2607" i="2"/>
  <c r="Q2608" i="2"/>
  <c r="Q2609" i="2"/>
  <c r="Q2610" i="2"/>
  <c r="Q2611" i="2"/>
  <c r="Q2612" i="2"/>
  <c r="Q2613" i="2"/>
  <c r="Q2614" i="2"/>
  <c r="Q2615" i="2"/>
  <c r="Q2616" i="2"/>
  <c r="Q2617" i="2"/>
  <c r="Q2618" i="2"/>
  <c r="Q2619" i="2"/>
  <c r="Q2620" i="2"/>
  <c r="Q2621" i="2"/>
  <c r="Q2622" i="2"/>
  <c r="Q2623" i="2"/>
  <c r="Q2624" i="2"/>
  <c r="Q2625" i="2"/>
  <c r="Q2626" i="2"/>
  <c r="Q2627" i="2"/>
  <c r="Q2628" i="2"/>
  <c r="Q2629" i="2"/>
  <c r="Q2630" i="2"/>
  <c r="Q2631" i="2"/>
  <c r="Q2632" i="2"/>
  <c r="Q2633" i="2"/>
  <c r="Q2634" i="2"/>
  <c r="Q2635" i="2"/>
  <c r="Q2636" i="2"/>
  <c r="Q2637" i="2"/>
  <c r="Q2638" i="2"/>
  <c r="Q2639" i="2"/>
  <c r="Q2640" i="2"/>
  <c r="Q2641" i="2"/>
  <c r="Q2642" i="2"/>
  <c r="Q2643" i="2"/>
  <c r="Q2644" i="2"/>
  <c r="Q2645" i="2"/>
  <c r="Q2646" i="2"/>
  <c r="Q2647" i="2"/>
  <c r="Q2648" i="2"/>
  <c r="Q2649" i="2"/>
  <c r="Q2650" i="2"/>
  <c r="Q2651" i="2"/>
  <c r="Q2652" i="2"/>
  <c r="Q2653" i="2"/>
  <c r="Q2654" i="2"/>
  <c r="Q2655" i="2"/>
  <c r="Q2656" i="2"/>
  <c r="Q2657" i="2"/>
  <c r="Q2658" i="2"/>
  <c r="Q2659" i="2"/>
  <c r="Q2660" i="2"/>
  <c r="Q2661" i="2"/>
  <c r="Q2662" i="2"/>
  <c r="Q2663" i="2"/>
  <c r="Q2664" i="2"/>
  <c r="Q2665" i="2"/>
  <c r="Q2666" i="2"/>
  <c r="Q2667" i="2"/>
  <c r="Q2668" i="2"/>
  <c r="Q2669" i="2"/>
  <c r="Q2670" i="2"/>
  <c r="Q2671" i="2"/>
  <c r="Q2672" i="2"/>
  <c r="Q2673" i="2"/>
  <c r="Q2674" i="2"/>
  <c r="Q2675" i="2"/>
  <c r="Q2676" i="2"/>
  <c r="Q2677" i="2"/>
  <c r="Q2678" i="2"/>
  <c r="Q2679" i="2"/>
  <c r="Q2680" i="2"/>
  <c r="Q2681" i="2"/>
  <c r="Q2682" i="2"/>
  <c r="Q2683" i="2"/>
  <c r="Q2684" i="2"/>
  <c r="Q2685" i="2"/>
  <c r="Q2686" i="2"/>
  <c r="Q2687" i="2"/>
  <c r="Q2688" i="2"/>
  <c r="Q2689" i="2"/>
  <c r="Q2690" i="2"/>
  <c r="Q2691" i="2"/>
  <c r="Q2692" i="2"/>
  <c r="Q2693" i="2"/>
  <c r="Q2694" i="2"/>
  <c r="Q2695" i="2"/>
  <c r="Q2696" i="2"/>
  <c r="Q2697" i="2"/>
  <c r="Q2698" i="2"/>
  <c r="Q2699" i="2"/>
  <c r="Q2700" i="2"/>
  <c r="Q2701" i="2"/>
  <c r="Q2702" i="2"/>
  <c r="Q2703" i="2"/>
  <c r="Q2704" i="2"/>
  <c r="Q2705" i="2"/>
  <c r="Q2706" i="2"/>
  <c r="Q2707" i="2"/>
  <c r="Q2708" i="2"/>
  <c r="Q2709" i="2"/>
  <c r="Q2710" i="2"/>
  <c r="Q2711" i="2"/>
  <c r="Q2712" i="2"/>
  <c r="Q2713" i="2"/>
  <c r="Q2714" i="2"/>
  <c r="Q2715" i="2"/>
  <c r="Q2716" i="2"/>
  <c r="Q2717" i="2"/>
  <c r="Q2718" i="2"/>
  <c r="Q2719" i="2"/>
  <c r="Q2720" i="2"/>
  <c r="Q2721" i="2"/>
  <c r="Q2722" i="2"/>
  <c r="Q2723" i="2"/>
  <c r="Q2724" i="2"/>
  <c r="Q2725" i="2"/>
  <c r="Q2726" i="2"/>
  <c r="Q2727" i="2"/>
  <c r="Q2728" i="2"/>
  <c r="Q2729" i="2"/>
  <c r="Q2730" i="2"/>
  <c r="Q2731" i="2"/>
  <c r="Q2732" i="2"/>
  <c r="Q2733" i="2"/>
  <c r="Q2734" i="2"/>
  <c r="Q2735" i="2"/>
  <c r="Q2736" i="2"/>
  <c r="Q2737" i="2"/>
  <c r="Q2738" i="2"/>
  <c r="Q2739" i="2"/>
  <c r="Q2740" i="2"/>
  <c r="Q2741" i="2"/>
  <c r="Q2742" i="2"/>
  <c r="Q2743" i="2"/>
  <c r="Q2744" i="2"/>
  <c r="Q2745" i="2"/>
  <c r="Q2746" i="2"/>
  <c r="Q2747" i="2"/>
  <c r="Q2748" i="2"/>
  <c r="Q2749" i="2"/>
  <c r="Q2750" i="2"/>
  <c r="Q2751" i="2"/>
  <c r="Q2752" i="2"/>
  <c r="Q2753" i="2"/>
  <c r="Q2754" i="2"/>
  <c r="Q2755" i="2"/>
  <c r="Q2756" i="2"/>
  <c r="Q2757" i="2"/>
  <c r="Q2758" i="2"/>
  <c r="Q2759" i="2"/>
  <c r="Q2760" i="2"/>
  <c r="Q2761" i="2"/>
  <c r="Q2762" i="2"/>
  <c r="Q2763" i="2"/>
  <c r="Q2764" i="2"/>
  <c r="Q2765" i="2"/>
  <c r="Q2766" i="2"/>
  <c r="Q2767" i="2"/>
  <c r="Q2768" i="2"/>
  <c r="Q2769" i="2"/>
  <c r="Q2770" i="2"/>
  <c r="Q2771" i="2"/>
  <c r="Q2772" i="2"/>
  <c r="Q2773" i="2"/>
  <c r="Q2774" i="2"/>
  <c r="Q2775" i="2"/>
  <c r="Q2776" i="2"/>
  <c r="Q2777" i="2"/>
  <c r="Q2778" i="2"/>
  <c r="Q2779" i="2"/>
  <c r="Q2780" i="2"/>
  <c r="Q2781" i="2"/>
  <c r="Q2782" i="2"/>
  <c r="Q2783" i="2"/>
  <c r="Q2784" i="2"/>
  <c r="Q2785" i="2"/>
  <c r="Q2786" i="2"/>
  <c r="Q2787" i="2"/>
  <c r="Q2788" i="2"/>
  <c r="Q2789" i="2"/>
  <c r="Q2790" i="2"/>
  <c r="Q2791" i="2"/>
  <c r="Q2792" i="2"/>
  <c r="Q2793" i="2"/>
  <c r="Q2794" i="2"/>
  <c r="Q2795" i="2"/>
  <c r="Q2796" i="2"/>
  <c r="Q2797" i="2"/>
  <c r="Q2798" i="2"/>
  <c r="Q2799" i="2"/>
  <c r="Q2800" i="2"/>
  <c r="Q2801" i="2"/>
  <c r="Q2802" i="2"/>
  <c r="Q2803" i="2"/>
  <c r="Q2804" i="2"/>
  <c r="Q2805" i="2"/>
  <c r="Q2806" i="2"/>
  <c r="Q2807" i="2"/>
  <c r="Q2808" i="2"/>
  <c r="Q2809" i="2"/>
  <c r="Q2810" i="2"/>
  <c r="Q2811" i="2"/>
  <c r="Q2812" i="2"/>
  <c r="Q2813" i="2"/>
  <c r="Q2814" i="2"/>
  <c r="Q2815" i="2"/>
  <c r="Q2816" i="2"/>
  <c r="Q2817" i="2"/>
  <c r="Q2818" i="2"/>
  <c r="Q2819" i="2"/>
  <c r="Q2820" i="2"/>
  <c r="Q2821" i="2"/>
  <c r="Q2822" i="2"/>
  <c r="Q2823" i="2"/>
  <c r="Q2824" i="2"/>
  <c r="Q2825" i="2"/>
  <c r="Q2826" i="2"/>
  <c r="Q2827" i="2"/>
  <c r="Q2828" i="2"/>
  <c r="Q2829" i="2"/>
  <c r="Q2830" i="2"/>
  <c r="Q2831" i="2"/>
  <c r="Q2832" i="2"/>
  <c r="Q2833" i="2"/>
  <c r="Q2834" i="2"/>
  <c r="Q2835" i="2"/>
  <c r="Q2836" i="2"/>
  <c r="Q2837" i="2"/>
  <c r="Q2838" i="2"/>
  <c r="Q2839" i="2"/>
  <c r="Q2840" i="2"/>
  <c r="Q2841" i="2"/>
  <c r="Q2842" i="2"/>
  <c r="Q2843" i="2"/>
  <c r="Q2844" i="2"/>
  <c r="Q2845" i="2"/>
  <c r="Q2846" i="2"/>
  <c r="Q2847" i="2"/>
  <c r="Q2848" i="2"/>
  <c r="Q2849" i="2"/>
  <c r="Q2850" i="2"/>
  <c r="Q2851" i="2"/>
  <c r="Q2852" i="2"/>
  <c r="Q2853" i="2"/>
  <c r="Q2854" i="2"/>
  <c r="Q2855" i="2"/>
  <c r="Q2856" i="2"/>
  <c r="Q2857" i="2"/>
  <c r="Q2858" i="2"/>
  <c r="Q2859" i="2"/>
  <c r="Q2860" i="2"/>
  <c r="Q2861" i="2"/>
  <c r="Q2862" i="2"/>
  <c r="Q2863" i="2"/>
  <c r="Q2864" i="2"/>
  <c r="Q2865" i="2"/>
  <c r="Q2866" i="2"/>
  <c r="Q2867" i="2"/>
  <c r="Q2868" i="2"/>
  <c r="Q2869" i="2"/>
  <c r="Q2870" i="2"/>
  <c r="Q2871" i="2"/>
  <c r="Q2872" i="2"/>
  <c r="Q2873" i="2"/>
  <c r="Q2874" i="2"/>
  <c r="Q2875" i="2"/>
  <c r="Q2876" i="2"/>
  <c r="Q2877" i="2"/>
  <c r="Q2878" i="2"/>
  <c r="Q2879" i="2"/>
  <c r="Q2880" i="2"/>
  <c r="Q2881" i="2"/>
  <c r="Q2882" i="2"/>
  <c r="Q2883" i="2"/>
  <c r="Q2884" i="2"/>
  <c r="Q2885" i="2"/>
  <c r="Q2886" i="2"/>
  <c r="Q2887" i="2"/>
  <c r="Q2888" i="2"/>
  <c r="Q2889" i="2"/>
  <c r="Q2890" i="2"/>
  <c r="Q2891" i="2"/>
  <c r="Q2892" i="2"/>
  <c r="Q2893" i="2"/>
  <c r="Q2894" i="2"/>
  <c r="Q2895" i="2"/>
  <c r="Q2896" i="2"/>
  <c r="Q2897" i="2"/>
  <c r="Q2898" i="2"/>
  <c r="Q2899" i="2"/>
  <c r="Q2900" i="2"/>
  <c r="Q2901" i="2"/>
  <c r="Q2902" i="2"/>
  <c r="Q2903" i="2"/>
  <c r="Q2904" i="2"/>
  <c r="Q2905" i="2"/>
  <c r="Q2906" i="2"/>
  <c r="Q2907" i="2"/>
  <c r="Q2908" i="2"/>
  <c r="Q2909" i="2"/>
  <c r="Q2910" i="2"/>
  <c r="Q2911" i="2"/>
  <c r="Q2912" i="2"/>
  <c r="Q2913" i="2"/>
  <c r="Q2914" i="2"/>
  <c r="Q2915" i="2"/>
  <c r="Q2916" i="2"/>
  <c r="Q2917" i="2"/>
  <c r="Q2918" i="2"/>
  <c r="Q2919" i="2"/>
  <c r="Q2920" i="2"/>
  <c r="Q2921" i="2"/>
  <c r="Q2922" i="2"/>
  <c r="Q2923" i="2"/>
  <c r="Q2924" i="2"/>
  <c r="Q2925" i="2"/>
  <c r="Q2926" i="2"/>
  <c r="Q2927" i="2"/>
  <c r="Q2928" i="2"/>
  <c r="Q2929" i="2"/>
  <c r="Q2930" i="2"/>
  <c r="Q2931" i="2"/>
  <c r="Q2932" i="2"/>
  <c r="Q2933" i="2"/>
  <c r="Q2934" i="2"/>
  <c r="Q2935" i="2"/>
  <c r="Q2936" i="2"/>
  <c r="Q2937" i="2"/>
  <c r="Q2938" i="2"/>
  <c r="Q2939" i="2"/>
  <c r="Q2940" i="2"/>
  <c r="Q2941" i="2"/>
  <c r="Q2942" i="2"/>
  <c r="Q2943" i="2"/>
  <c r="Q2944" i="2"/>
  <c r="Q2945" i="2"/>
  <c r="Q2946" i="2"/>
  <c r="Q2947" i="2"/>
  <c r="Q2948" i="2"/>
  <c r="Q2949" i="2"/>
  <c r="Q2950" i="2"/>
  <c r="Q2951" i="2"/>
  <c r="Q2952" i="2"/>
  <c r="Q2953" i="2"/>
  <c r="Q2954" i="2"/>
  <c r="Q2955" i="2"/>
  <c r="Q2956" i="2"/>
  <c r="Q2957" i="2"/>
  <c r="Q2958" i="2"/>
  <c r="Q2959" i="2"/>
  <c r="Q2960" i="2"/>
  <c r="Q2961" i="2"/>
  <c r="Q2962" i="2"/>
  <c r="Q2963" i="2"/>
  <c r="Q2964" i="2"/>
  <c r="Q2965" i="2"/>
  <c r="Q2966" i="2"/>
  <c r="Q2967" i="2"/>
  <c r="Q2968" i="2"/>
  <c r="Q2969" i="2"/>
  <c r="Q2970" i="2"/>
  <c r="Q2971" i="2"/>
  <c r="Q2972" i="2"/>
  <c r="Q2973" i="2"/>
  <c r="Q2974" i="2"/>
  <c r="Q2975" i="2"/>
  <c r="Q2976" i="2"/>
  <c r="Q2977" i="2"/>
  <c r="Q2978" i="2"/>
  <c r="Q2979" i="2"/>
  <c r="Q2980" i="2"/>
  <c r="Q2981" i="2"/>
  <c r="Q2982" i="2"/>
  <c r="Q2983" i="2"/>
  <c r="Q2984" i="2"/>
  <c r="Q2985" i="2"/>
  <c r="Q2986" i="2"/>
  <c r="Q2987" i="2"/>
  <c r="Q2988" i="2"/>
  <c r="Q2989" i="2"/>
  <c r="Q2990" i="2"/>
  <c r="Q2991" i="2"/>
  <c r="Q2992" i="2"/>
  <c r="Q2993" i="2"/>
  <c r="Q2994" i="2"/>
  <c r="Q2995" i="2"/>
  <c r="Q2996" i="2"/>
  <c r="Q2997" i="2"/>
  <c r="Q2998" i="2"/>
  <c r="Q2999" i="2"/>
  <c r="Q3000" i="2"/>
  <c r="Q3001" i="2"/>
  <c r="Q3002" i="2"/>
  <c r="Q3003" i="2"/>
  <c r="Q3004" i="2"/>
  <c r="Q3005" i="2"/>
  <c r="Q3006" i="2"/>
  <c r="Q3007" i="2"/>
  <c r="Q3008" i="2"/>
  <c r="Q3009" i="2"/>
  <c r="Q3010" i="2"/>
  <c r="Q3011" i="2"/>
  <c r="Q3012" i="2"/>
  <c r="Q3013" i="2"/>
  <c r="Q3014" i="2"/>
  <c r="Q3015" i="2"/>
  <c r="Q3016" i="2"/>
  <c r="Q3017" i="2"/>
  <c r="Q3018" i="2"/>
  <c r="Q3019" i="2"/>
  <c r="Q3020" i="2"/>
  <c r="Q3021" i="2"/>
  <c r="Q3022" i="2"/>
  <c r="Q3023" i="2"/>
  <c r="Q3024" i="2"/>
  <c r="Q3025" i="2"/>
  <c r="Q3026" i="2"/>
  <c r="Q3027" i="2"/>
  <c r="Q3028" i="2"/>
  <c r="Q3029" i="2"/>
  <c r="Q3030" i="2"/>
  <c r="Q3031" i="2"/>
  <c r="Q3032" i="2"/>
  <c r="Q3033" i="2"/>
  <c r="Q3034" i="2"/>
  <c r="Q3035" i="2"/>
  <c r="Q3036" i="2"/>
  <c r="Q3037" i="2"/>
  <c r="Q3038" i="2"/>
  <c r="Q3039" i="2"/>
  <c r="Q3040" i="2"/>
  <c r="Q3041" i="2"/>
  <c r="Q3042" i="2"/>
  <c r="Q3043" i="2"/>
  <c r="Q3044" i="2"/>
  <c r="Q3045" i="2"/>
  <c r="Q3046" i="2"/>
  <c r="Q3047" i="2"/>
  <c r="Q3048" i="2"/>
  <c r="Q3049" i="2"/>
  <c r="Q3050" i="2"/>
  <c r="Q3051" i="2"/>
  <c r="Q3052" i="2"/>
  <c r="Q3053" i="2"/>
  <c r="Q3054" i="2"/>
  <c r="Q3055" i="2"/>
  <c r="Q3056" i="2"/>
  <c r="Q3057" i="2"/>
  <c r="Q3058" i="2"/>
  <c r="Q3059" i="2"/>
  <c r="Q3060" i="2"/>
  <c r="Q3061" i="2"/>
  <c r="Q3062" i="2"/>
  <c r="Q3063" i="2"/>
  <c r="Q3064" i="2"/>
  <c r="Q3065" i="2"/>
  <c r="Q3066" i="2"/>
  <c r="Q3067" i="2"/>
  <c r="Q3068" i="2"/>
  <c r="Q3069" i="2"/>
  <c r="Q3070" i="2"/>
  <c r="Q3071" i="2"/>
  <c r="Q3072" i="2"/>
  <c r="Q3073" i="2"/>
  <c r="Q3074" i="2"/>
  <c r="Q3075" i="2"/>
  <c r="Q3076" i="2"/>
  <c r="Q3077" i="2"/>
  <c r="Q3078" i="2"/>
  <c r="Q3079" i="2"/>
  <c r="Q3080" i="2"/>
  <c r="Q3081" i="2"/>
  <c r="Q3082" i="2"/>
  <c r="Q3083" i="2"/>
  <c r="Q3084" i="2"/>
  <c r="Q3085" i="2"/>
  <c r="Q3086" i="2"/>
  <c r="Q3087" i="2"/>
  <c r="Q3088" i="2"/>
  <c r="Q3089" i="2"/>
  <c r="Q3090" i="2"/>
  <c r="Q3091" i="2"/>
  <c r="Q3092" i="2"/>
  <c r="Q3093" i="2"/>
  <c r="Q3094" i="2"/>
  <c r="Q3095" i="2"/>
  <c r="Q3096" i="2"/>
  <c r="Q3097" i="2"/>
  <c r="Q3098" i="2"/>
  <c r="Q3099" i="2"/>
  <c r="Q3100" i="2"/>
  <c r="Q3101" i="2"/>
  <c r="Q3102" i="2"/>
  <c r="Q3103" i="2"/>
  <c r="Q3104" i="2"/>
  <c r="Q3105" i="2"/>
  <c r="Q3106" i="2"/>
  <c r="Q3107" i="2"/>
  <c r="Q3108" i="2"/>
  <c r="Q3109" i="2"/>
  <c r="Q3110" i="2"/>
  <c r="Q3111" i="2"/>
  <c r="Q3112" i="2"/>
  <c r="Q3113" i="2"/>
  <c r="Q3114" i="2"/>
  <c r="Q3115" i="2"/>
  <c r="Q3116" i="2"/>
  <c r="Q3117" i="2"/>
  <c r="Q3118" i="2"/>
  <c r="Q3119" i="2"/>
  <c r="Q3120" i="2"/>
  <c r="Q3121" i="2"/>
  <c r="Q3122" i="2"/>
  <c r="Q3123" i="2"/>
  <c r="Q3124" i="2"/>
  <c r="Q3125" i="2"/>
  <c r="Q3126" i="2"/>
  <c r="Q3127" i="2"/>
  <c r="Q3128" i="2"/>
  <c r="Q3129" i="2"/>
  <c r="Q3130" i="2"/>
  <c r="Q3131" i="2"/>
  <c r="Q3132" i="2"/>
  <c r="Q3133" i="2"/>
  <c r="Q3134" i="2"/>
  <c r="Q3135" i="2"/>
  <c r="Q3136" i="2"/>
  <c r="Q3137" i="2"/>
  <c r="Q3138" i="2"/>
  <c r="Q3139" i="2"/>
  <c r="Q3140" i="2"/>
  <c r="Q3141" i="2"/>
  <c r="Q3142" i="2"/>
  <c r="Q3143" i="2"/>
  <c r="Q3144" i="2"/>
  <c r="Q3145" i="2"/>
  <c r="Q3146" i="2"/>
  <c r="Q3147" i="2"/>
  <c r="Q3148" i="2"/>
  <c r="Q3149" i="2"/>
  <c r="Q3150" i="2"/>
  <c r="Q3151" i="2"/>
  <c r="Q3152" i="2"/>
  <c r="Q3153" i="2"/>
  <c r="Q3154" i="2"/>
  <c r="Q3155" i="2"/>
  <c r="Q3156" i="2"/>
  <c r="Q3157" i="2"/>
  <c r="Q3158" i="2"/>
  <c r="Q3159" i="2"/>
  <c r="Q3160" i="2"/>
  <c r="Q3161" i="2"/>
  <c r="Q3162" i="2"/>
  <c r="Q3163" i="2"/>
  <c r="Q3164" i="2"/>
  <c r="Q3165" i="2"/>
  <c r="Q3166" i="2"/>
  <c r="Q3167" i="2"/>
  <c r="Q3168" i="2"/>
  <c r="Q3169" i="2"/>
  <c r="Q3170" i="2"/>
  <c r="Q3171" i="2"/>
  <c r="Q3172" i="2"/>
  <c r="Q3173" i="2"/>
  <c r="Q3174" i="2"/>
  <c r="Q3175" i="2"/>
  <c r="Q3176" i="2"/>
  <c r="Q3177" i="2"/>
  <c r="Q3178" i="2"/>
  <c r="Q3179" i="2"/>
  <c r="Q3180" i="2"/>
  <c r="Q3181" i="2"/>
  <c r="Q3182" i="2"/>
  <c r="Q3183" i="2"/>
  <c r="Q3184" i="2"/>
  <c r="Q3185" i="2"/>
  <c r="Q3186" i="2"/>
  <c r="Q3187" i="2"/>
  <c r="Q3188" i="2"/>
  <c r="Q3189" i="2"/>
  <c r="Q3190" i="2"/>
  <c r="Q3191" i="2"/>
  <c r="Q3192" i="2"/>
  <c r="Q3193" i="2"/>
  <c r="Q3194" i="2"/>
  <c r="Q3195" i="2"/>
  <c r="Q3196" i="2"/>
  <c r="Q3197" i="2"/>
  <c r="Q3198" i="2"/>
  <c r="Q3199" i="2"/>
  <c r="Q3200" i="2"/>
  <c r="Q3201" i="2"/>
  <c r="Q3202" i="2"/>
  <c r="Q3203" i="2"/>
  <c r="Q3204" i="2"/>
  <c r="Q3205" i="2"/>
  <c r="Q3206" i="2"/>
  <c r="Q3207" i="2"/>
  <c r="Q3208" i="2"/>
  <c r="Q3209" i="2"/>
  <c r="Q3210" i="2"/>
  <c r="Q3211" i="2"/>
  <c r="Q3212" i="2"/>
  <c r="Q3213" i="2"/>
  <c r="Q3214" i="2"/>
  <c r="Q3215" i="2"/>
  <c r="Q3216" i="2"/>
  <c r="Q3217" i="2"/>
  <c r="Q3218" i="2"/>
  <c r="Q3219" i="2"/>
  <c r="Q3220" i="2"/>
  <c r="Q3221" i="2"/>
  <c r="Q3222" i="2"/>
  <c r="Q3223" i="2"/>
  <c r="Q3224" i="2"/>
  <c r="Q3225" i="2"/>
  <c r="Q3226" i="2"/>
  <c r="Q3227" i="2"/>
  <c r="Q3228" i="2"/>
  <c r="Q3229" i="2"/>
  <c r="Q3230" i="2"/>
  <c r="Q3231" i="2"/>
  <c r="Q3232" i="2"/>
  <c r="Q3233" i="2"/>
  <c r="Q3234" i="2"/>
  <c r="Q3235" i="2"/>
  <c r="Q3236" i="2"/>
  <c r="Q3237" i="2"/>
  <c r="Q3238" i="2"/>
  <c r="Q3239" i="2"/>
  <c r="Q3240" i="2"/>
  <c r="Q3241" i="2"/>
  <c r="Q3242" i="2"/>
  <c r="Q3243" i="2"/>
  <c r="Q3244" i="2"/>
  <c r="Q3245" i="2"/>
  <c r="Q3246" i="2"/>
  <c r="Q3247" i="2"/>
  <c r="Q3248" i="2"/>
  <c r="Q3249" i="2"/>
  <c r="Q3250" i="2"/>
  <c r="Q3251" i="2"/>
  <c r="Q3252" i="2"/>
  <c r="Q3253" i="2"/>
  <c r="Q3254" i="2"/>
  <c r="Q3255" i="2"/>
  <c r="Q3256" i="2"/>
  <c r="Q3257" i="2"/>
  <c r="Q3258" i="2"/>
  <c r="Q3259" i="2"/>
  <c r="Q3260" i="2"/>
  <c r="Q3261" i="2"/>
  <c r="Q3262" i="2"/>
  <c r="Q3263" i="2"/>
  <c r="Q3264" i="2"/>
  <c r="Q3265" i="2"/>
  <c r="Q3266" i="2"/>
  <c r="Q3267" i="2"/>
  <c r="Q3268" i="2"/>
  <c r="Q3269" i="2"/>
  <c r="Q3270" i="2"/>
  <c r="Q3271" i="2"/>
  <c r="Q3272" i="2"/>
  <c r="Q3273" i="2"/>
  <c r="Q3274" i="2"/>
  <c r="Q3275" i="2"/>
  <c r="Q3276" i="2"/>
  <c r="Q3277" i="2"/>
  <c r="Q3278" i="2"/>
  <c r="Q3279" i="2"/>
  <c r="Q3280" i="2"/>
  <c r="Q3281" i="2"/>
  <c r="Q3282" i="2"/>
  <c r="Q3283" i="2"/>
  <c r="Q3284" i="2"/>
  <c r="Q3285" i="2"/>
  <c r="Q3286" i="2"/>
  <c r="Q3287" i="2"/>
  <c r="Q3288" i="2"/>
  <c r="Q3289" i="2"/>
  <c r="Q3290" i="2"/>
  <c r="Q3291" i="2"/>
  <c r="Q3292" i="2"/>
  <c r="Q3293" i="2"/>
  <c r="Q3294" i="2"/>
  <c r="Q3295" i="2"/>
  <c r="Q3296" i="2"/>
  <c r="Q3297" i="2"/>
  <c r="Q3298" i="2"/>
  <c r="Q3299" i="2"/>
  <c r="Q3300" i="2"/>
  <c r="Q3301" i="2"/>
  <c r="Q3302" i="2"/>
  <c r="Q3303" i="2"/>
  <c r="Q3304" i="2"/>
  <c r="Q3305" i="2"/>
  <c r="Q3306" i="2"/>
  <c r="Q3307" i="2"/>
  <c r="Q3308" i="2"/>
  <c r="Q3309" i="2"/>
  <c r="Q3310" i="2"/>
  <c r="Q3311" i="2"/>
  <c r="Q3312" i="2"/>
  <c r="Q3313" i="2"/>
  <c r="Q3314" i="2"/>
  <c r="Q3315" i="2"/>
  <c r="Q3316" i="2"/>
  <c r="Q3317" i="2"/>
  <c r="Q3318" i="2"/>
  <c r="Q3319" i="2"/>
  <c r="Q3320" i="2"/>
  <c r="Q3321" i="2"/>
  <c r="Q3322" i="2"/>
  <c r="Q3323" i="2"/>
  <c r="Q3324" i="2"/>
  <c r="Q3325" i="2"/>
  <c r="Q3326" i="2"/>
  <c r="Q3327" i="2"/>
  <c r="Q3328" i="2"/>
  <c r="Q3329" i="2"/>
  <c r="Q3330" i="2"/>
  <c r="Q3331" i="2"/>
  <c r="Q3332" i="2"/>
  <c r="Q3333" i="2"/>
  <c r="Q3334" i="2"/>
  <c r="Q3335" i="2"/>
  <c r="Q3336" i="2"/>
  <c r="Q3337" i="2"/>
  <c r="Q3338" i="2"/>
  <c r="Q3339" i="2"/>
  <c r="Q3340" i="2"/>
  <c r="Q3341" i="2"/>
  <c r="Q3342" i="2"/>
  <c r="Q3343" i="2"/>
  <c r="Q3344" i="2"/>
  <c r="Q3345" i="2"/>
  <c r="Q3346" i="2"/>
  <c r="Q3347" i="2"/>
  <c r="Q3348" i="2"/>
  <c r="Q3349" i="2"/>
  <c r="Q3350" i="2"/>
  <c r="Q3351" i="2"/>
  <c r="Q3352" i="2"/>
  <c r="Q3353" i="2"/>
  <c r="Q3354" i="2"/>
  <c r="Q3355" i="2"/>
  <c r="Q3356" i="2"/>
  <c r="Q3357" i="2"/>
  <c r="Q3358" i="2"/>
  <c r="Q3359" i="2"/>
  <c r="Q3360" i="2"/>
  <c r="Q3361" i="2"/>
  <c r="Q3362" i="2"/>
  <c r="Q3363" i="2"/>
  <c r="Q3364" i="2"/>
  <c r="Q3365" i="2"/>
  <c r="Q3366" i="2"/>
  <c r="Q3367" i="2"/>
  <c r="Q3368" i="2"/>
  <c r="Q3369" i="2"/>
  <c r="Q3370" i="2"/>
  <c r="Q3371" i="2"/>
  <c r="Q3372" i="2"/>
  <c r="Q3373" i="2"/>
  <c r="Q3374" i="2"/>
  <c r="Q3375" i="2"/>
  <c r="Q3376" i="2"/>
  <c r="Q3377" i="2"/>
  <c r="Q3378" i="2"/>
  <c r="Q3379" i="2"/>
  <c r="Q3380" i="2"/>
  <c r="Q3381" i="2"/>
  <c r="Q3382" i="2"/>
  <c r="Q3383" i="2"/>
  <c r="Q3384" i="2"/>
  <c r="Q3385" i="2"/>
  <c r="Q3386" i="2"/>
  <c r="Q3387" i="2"/>
  <c r="Q3388" i="2"/>
  <c r="Q3389" i="2"/>
  <c r="Q3390" i="2"/>
  <c r="Q3391" i="2"/>
  <c r="Q3392" i="2"/>
  <c r="Q3393" i="2"/>
  <c r="Q3394" i="2"/>
  <c r="Q3395" i="2"/>
  <c r="Q3396" i="2"/>
  <c r="Q3397" i="2"/>
  <c r="Q3398" i="2"/>
  <c r="Q3399" i="2"/>
  <c r="Q3400" i="2"/>
  <c r="Q3401" i="2"/>
  <c r="Q3402" i="2"/>
  <c r="Q3403" i="2"/>
  <c r="Q3404" i="2"/>
  <c r="Q3405" i="2"/>
  <c r="Q3406" i="2"/>
  <c r="Q3407" i="2"/>
  <c r="Q3408" i="2"/>
  <c r="Q3409" i="2"/>
  <c r="Q3410" i="2"/>
  <c r="Q3411" i="2"/>
  <c r="Q3412" i="2"/>
  <c r="Q3413" i="2"/>
  <c r="Q3414" i="2"/>
  <c r="Q3415" i="2"/>
  <c r="Q3416" i="2"/>
  <c r="Q3417" i="2"/>
  <c r="Q3418" i="2"/>
  <c r="Q3419" i="2"/>
  <c r="Q3420" i="2"/>
  <c r="Q3421" i="2"/>
  <c r="Q3422" i="2"/>
  <c r="Q3423" i="2"/>
  <c r="Q3424" i="2"/>
  <c r="Q3425" i="2"/>
  <c r="Q3426" i="2"/>
  <c r="Q3427" i="2"/>
  <c r="Q3428" i="2"/>
  <c r="Q3429" i="2"/>
  <c r="Q3430" i="2"/>
  <c r="Q3431" i="2"/>
  <c r="Q3432" i="2"/>
  <c r="Q3433" i="2"/>
  <c r="Q3434" i="2"/>
  <c r="Q3435" i="2"/>
  <c r="Q3436" i="2"/>
  <c r="Q3437" i="2"/>
  <c r="Q3438" i="2"/>
  <c r="Q3439" i="2"/>
  <c r="Q3440" i="2"/>
  <c r="Q3441" i="2"/>
  <c r="Q3442" i="2"/>
  <c r="Q3443" i="2"/>
  <c r="Q3444" i="2"/>
  <c r="Q3445" i="2"/>
  <c r="Q3446" i="2"/>
  <c r="Q3447" i="2"/>
  <c r="Q3448" i="2"/>
  <c r="Q3449" i="2"/>
  <c r="Q3450" i="2"/>
  <c r="Q3451" i="2"/>
  <c r="Q3452" i="2"/>
  <c r="Q3453" i="2"/>
  <c r="Q3454" i="2"/>
  <c r="Q3455" i="2"/>
  <c r="Q3456" i="2"/>
  <c r="Q3457" i="2"/>
  <c r="Q3458" i="2"/>
  <c r="Q3459" i="2"/>
  <c r="Q3460" i="2"/>
  <c r="Q3461" i="2"/>
  <c r="Q3462" i="2"/>
  <c r="Q3463" i="2"/>
  <c r="Q3464" i="2"/>
  <c r="Q3465" i="2"/>
  <c r="Q3466" i="2"/>
  <c r="Q3467" i="2"/>
  <c r="Q3468" i="2"/>
  <c r="Q3469" i="2"/>
  <c r="Q3470" i="2"/>
  <c r="Q3471" i="2"/>
  <c r="Q3472" i="2"/>
  <c r="Q3473" i="2"/>
  <c r="Q3474" i="2"/>
  <c r="Q3475" i="2"/>
  <c r="Q3476" i="2"/>
  <c r="Q3477" i="2"/>
  <c r="Q3478" i="2"/>
  <c r="Q3479" i="2"/>
  <c r="Q3480" i="2"/>
  <c r="Q3481" i="2"/>
  <c r="Q3482" i="2"/>
  <c r="Q3483" i="2"/>
  <c r="Q3484" i="2"/>
  <c r="Q3485" i="2"/>
  <c r="Q3486" i="2"/>
  <c r="Q3487" i="2"/>
  <c r="Q3488" i="2"/>
  <c r="Q3489" i="2"/>
  <c r="Q3490" i="2"/>
  <c r="Q3491" i="2"/>
  <c r="Q3492" i="2"/>
  <c r="Q3493" i="2"/>
  <c r="Q3494" i="2"/>
  <c r="Q3495" i="2"/>
  <c r="Q3496" i="2"/>
  <c r="Q3497" i="2"/>
  <c r="Q3498" i="2"/>
  <c r="Q3499" i="2"/>
  <c r="Q3500" i="2"/>
  <c r="Q3501" i="2"/>
  <c r="Q3502" i="2"/>
  <c r="Q3503" i="2"/>
  <c r="Q3504" i="2"/>
  <c r="Q3505" i="2"/>
  <c r="Q3506" i="2"/>
  <c r="Q3507" i="2"/>
  <c r="Q3508" i="2"/>
  <c r="Q3509" i="2"/>
  <c r="Q3510" i="2"/>
  <c r="Q3511" i="2"/>
  <c r="Q3512" i="2"/>
  <c r="Q3513" i="2"/>
  <c r="Q3514" i="2"/>
  <c r="Q3515" i="2"/>
  <c r="Q3516" i="2"/>
  <c r="Q3517" i="2"/>
  <c r="Q3518" i="2"/>
  <c r="Q3519" i="2"/>
  <c r="Q3520" i="2"/>
  <c r="Q3521" i="2"/>
  <c r="Q3522" i="2"/>
  <c r="Q3523" i="2"/>
  <c r="Q3524" i="2"/>
  <c r="Q3525" i="2"/>
  <c r="Q3526" i="2"/>
  <c r="Q3527" i="2"/>
  <c r="Q3528" i="2"/>
  <c r="Q3529" i="2"/>
  <c r="Q3530" i="2"/>
  <c r="Q3531" i="2"/>
  <c r="Q3532" i="2"/>
  <c r="Q3533" i="2"/>
  <c r="Q3534" i="2"/>
  <c r="Q3535" i="2"/>
  <c r="Q3536" i="2"/>
  <c r="Q3537" i="2"/>
  <c r="Q3538" i="2"/>
  <c r="Q3539" i="2"/>
  <c r="Q3540" i="2"/>
  <c r="Q3541" i="2"/>
  <c r="Q3542" i="2"/>
  <c r="Q3543" i="2"/>
  <c r="Q3544" i="2"/>
  <c r="Q3545" i="2"/>
  <c r="Q3546" i="2"/>
  <c r="Q3547" i="2"/>
  <c r="Q3548" i="2"/>
  <c r="Q3549" i="2"/>
  <c r="Q3550" i="2"/>
  <c r="Q3551" i="2"/>
  <c r="Q3552" i="2"/>
  <c r="Q3553" i="2"/>
  <c r="Q3554" i="2"/>
  <c r="Q3555" i="2"/>
  <c r="Q3556" i="2"/>
  <c r="Q3557" i="2"/>
  <c r="Q3558" i="2"/>
  <c r="Q3559" i="2"/>
  <c r="Q3560" i="2"/>
  <c r="Q3561" i="2"/>
  <c r="Q3562" i="2"/>
  <c r="Q3563" i="2"/>
  <c r="Q3564" i="2"/>
  <c r="Q3565" i="2"/>
  <c r="Q3566" i="2"/>
  <c r="Q3567" i="2"/>
  <c r="Q3568" i="2"/>
  <c r="Q3569" i="2"/>
  <c r="Q3570" i="2"/>
  <c r="Q3571" i="2"/>
  <c r="Q3572" i="2"/>
  <c r="Q3573" i="2"/>
  <c r="Q3574" i="2"/>
  <c r="Q3575" i="2"/>
  <c r="Q3576" i="2"/>
  <c r="Q3577" i="2"/>
  <c r="Q3578" i="2"/>
  <c r="Q3579" i="2"/>
  <c r="Q3580" i="2"/>
  <c r="Q3581" i="2"/>
  <c r="Q3582" i="2"/>
  <c r="Q3583" i="2"/>
  <c r="Q3584" i="2"/>
  <c r="Q3585" i="2"/>
  <c r="Q3586" i="2"/>
  <c r="Q3587" i="2"/>
  <c r="Q3588" i="2"/>
  <c r="Q3589" i="2"/>
  <c r="Q3590" i="2"/>
  <c r="Q3591" i="2"/>
  <c r="Q3592" i="2"/>
  <c r="Q3593" i="2"/>
  <c r="Q3594" i="2"/>
  <c r="Q3595" i="2"/>
  <c r="Q3596" i="2"/>
  <c r="Q3597" i="2"/>
  <c r="Q3598" i="2"/>
  <c r="Q3599" i="2"/>
  <c r="Q3600" i="2"/>
  <c r="Q3601" i="2"/>
  <c r="Q3602" i="2"/>
  <c r="Q3603" i="2"/>
  <c r="Q3604" i="2"/>
  <c r="Q3605" i="2"/>
  <c r="Q3606" i="2"/>
  <c r="Q3607" i="2"/>
  <c r="Q3608" i="2"/>
  <c r="Q3609" i="2"/>
  <c r="Q3610" i="2"/>
  <c r="Q3611" i="2"/>
  <c r="Q3612" i="2"/>
  <c r="Q3613" i="2"/>
  <c r="Q3614" i="2"/>
  <c r="Q3615" i="2"/>
  <c r="Q3616" i="2"/>
  <c r="Q3617" i="2"/>
  <c r="Q3618" i="2"/>
  <c r="Q3619" i="2"/>
  <c r="Q3620" i="2"/>
  <c r="Q3621" i="2"/>
  <c r="Q3622" i="2"/>
  <c r="Q3623" i="2"/>
  <c r="Q3624" i="2"/>
  <c r="Q3625" i="2"/>
  <c r="Q3626" i="2"/>
  <c r="Q3627" i="2"/>
  <c r="Q3628" i="2"/>
  <c r="Q3629" i="2"/>
  <c r="Q3630" i="2"/>
  <c r="Q3631" i="2"/>
  <c r="Q3632" i="2"/>
  <c r="Q3633" i="2"/>
  <c r="Q3634" i="2"/>
  <c r="Q3635" i="2"/>
  <c r="Q3636" i="2"/>
  <c r="Q3637" i="2"/>
  <c r="Q3638" i="2"/>
  <c r="Q3639" i="2"/>
  <c r="Q3640" i="2"/>
  <c r="Q3641" i="2"/>
  <c r="Q3642" i="2"/>
  <c r="Q3643" i="2"/>
  <c r="Q3644" i="2"/>
  <c r="Q3645" i="2"/>
  <c r="Q3646" i="2"/>
  <c r="Q3647" i="2"/>
  <c r="Q3648" i="2"/>
  <c r="Q3649" i="2"/>
  <c r="Q3650" i="2"/>
  <c r="Q3651" i="2"/>
  <c r="Q3652" i="2"/>
  <c r="Q3653" i="2"/>
  <c r="Q3654" i="2"/>
  <c r="Q3655" i="2"/>
  <c r="Q3656" i="2"/>
  <c r="Q3657" i="2"/>
  <c r="Q3658" i="2"/>
  <c r="Q3659" i="2"/>
  <c r="Q3660" i="2"/>
  <c r="Q3661" i="2"/>
  <c r="Q3662" i="2"/>
  <c r="Q3663" i="2"/>
  <c r="Q3664" i="2"/>
  <c r="Q3665" i="2"/>
  <c r="Q3666" i="2"/>
  <c r="Q3667" i="2"/>
  <c r="Q3668" i="2"/>
  <c r="Q3669" i="2"/>
  <c r="Q3670" i="2"/>
  <c r="Q3671" i="2"/>
  <c r="Q3672" i="2"/>
  <c r="Q3673" i="2"/>
  <c r="Q3674" i="2"/>
  <c r="Q3675" i="2"/>
  <c r="Q3676" i="2"/>
  <c r="Q3677" i="2"/>
  <c r="Q3678" i="2"/>
  <c r="Q3679" i="2"/>
  <c r="Q3680" i="2"/>
  <c r="Q3681" i="2"/>
  <c r="Q3682" i="2"/>
  <c r="Q3683" i="2"/>
  <c r="Q3684" i="2"/>
  <c r="Q3685" i="2"/>
  <c r="Q3686" i="2"/>
  <c r="Q3687" i="2"/>
  <c r="Q3688" i="2"/>
  <c r="Q3689" i="2"/>
  <c r="Q3690" i="2"/>
  <c r="Q3691" i="2"/>
  <c r="Q3692" i="2"/>
  <c r="Q3693" i="2"/>
  <c r="Q3694" i="2"/>
  <c r="Q3695" i="2"/>
  <c r="Q3696" i="2"/>
  <c r="Q3697" i="2"/>
  <c r="Q3698" i="2"/>
  <c r="Q3699" i="2"/>
  <c r="Q3700" i="2"/>
  <c r="Q3701" i="2"/>
  <c r="Q3702" i="2"/>
  <c r="Q3703" i="2"/>
  <c r="Q3704" i="2"/>
  <c r="Q3705" i="2"/>
  <c r="Q3706" i="2"/>
  <c r="Q3707" i="2"/>
  <c r="Q3708" i="2"/>
  <c r="Q3709" i="2"/>
  <c r="Q3710" i="2"/>
  <c r="Q3711" i="2"/>
  <c r="Q3712" i="2"/>
  <c r="Q3713" i="2"/>
  <c r="Q3714" i="2"/>
  <c r="Q3715" i="2"/>
  <c r="Q3716" i="2"/>
  <c r="Q3717" i="2"/>
  <c r="Q3718" i="2"/>
  <c r="Q3719" i="2"/>
  <c r="Q3720" i="2"/>
  <c r="Q3721" i="2"/>
  <c r="Q3722" i="2"/>
  <c r="Q3723" i="2"/>
  <c r="Q3724" i="2"/>
  <c r="Q3725" i="2"/>
  <c r="Q3726" i="2"/>
  <c r="Q3727" i="2"/>
  <c r="Q3728" i="2"/>
  <c r="Q3729" i="2"/>
  <c r="Q3730" i="2"/>
  <c r="Q3731" i="2"/>
  <c r="Q3732" i="2"/>
  <c r="Q3733" i="2"/>
  <c r="Q3734" i="2"/>
  <c r="Q3735" i="2"/>
  <c r="Q3736" i="2"/>
  <c r="Q3737" i="2"/>
  <c r="Q3738" i="2"/>
  <c r="Q3739" i="2"/>
  <c r="Q3740" i="2"/>
  <c r="Q3741" i="2"/>
  <c r="Q3742" i="2"/>
  <c r="Q3743" i="2"/>
  <c r="Q3744" i="2"/>
  <c r="Q3745" i="2"/>
  <c r="Q3746" i="2"/>
  <c r="Q3747" i="2"/>
  <c r="Q3748" i="2"/>
  <c r="Q3749" i="2"/>
  <c r="Q3750" i="2"/>
  <c r="Q3751" i="2"/>
  <c r="Q3752" i="2"/>
  <c r="Q3753" i="2"/>
  <c r="Q3754" i="2"/>
  <c r="Q3755" i="2"/>
  <c r="Q3756" i="2"/>
  <c r="Q3757" i="2"/>
  <c r="Q3758" i="2"/>
  <c r="Q3759" i="2"/>
  <c r="Q3760" i="2"/>
  <c r="Q3761" i="2"/>
  <c r="Q3762" i="2"/>
  <c r="Q3763" i="2"/>
  <c r="Q3764" i="2"/>
  <c r="Q3765" i="2"/>
  <c r="Q3766" i="2"/>
  <c r="Q3767" i="2"/>
  <c r="Q3768" i="2"/>
  <c r="Q3769" i="2"/>
  <c r="Q3770" i="2"/>
  <c r="Q3771" i="2"/>
  <c r="Q3772" i="2"/>
  <c r="Q3773" i="2"/>
  <c r="Q3774" i="2"/>
  <c r="Q3775" i="2"/>
  <c r="Q3776" i="2"/>
  <c r="Q3777" i="2"/>
  <c r="Q3778" i="2"/>
  <c r="Q3779" i="2"/>
  <c r="Q3780" i="2"/>
  <c r="Q3781" i="2"/>
  <c r="Q3782" i="2"/>
  <c r="Q3783" i="2"/>
  <c r="Q3784" i="2"/>
  <c r="Q3785" i="2"/>
  <c r="Q3786" i="2"/>
  <c r="Q3787" i="2"/>
  <c r="Q3788" i="2"/>
  <c r="Q3789" i="2"/>
  <c r="Q3790" i="2"/>
  <c r="Q3791" i="2"/>
  <c r="Q3792" i="2"/>
  <c r="Q3793" i="2"/>
  <c r="Q3794" i="2"/>
  <c r="Q3795" i="2"/>
  <c r="Q3796" i="2"/>
  <c r="Q3797" i="2"/>
  <c r="Q3798" i="2"/>
  <c r="Q3799" i="2"/>
  <c r="Q3800" i="2"/>
  <c r="Q3801" i="2"/>
  <c r="Q3802" i="2"/>
  <c r="Q3803" i="2"/>
  <c r="Q3804" i="2"/>
  <c r="Q3805" i="2"/>
  <c r="Q3806" i="2"/>
  <c r="Q3807" i="2"/>
  <c r="Q3808" i="2"/>
  <c r="Q3809" i="2"/>
  <c r="Q3810" i="2"/>
  <c r="Q3811" i="2"/>
  <c r="Q3812" i="2"/>
  <c r="Q3813" i="2"/>
  <c r="Q3814" i="2"/>
  <c r="Q3815" i="2"/>
  <c r="Q3816" i="2"/>
  <c r="Q3817" i="2"/>
  <c r="Q3818" i="2"/>
  <c r="Q3819" i="2"/>
  <c r="Q3820" i="2"/>
  <c r="Q3821" i="2"/>
  <c r="Q3822" i="2"/>
  <c r="Q3823" i="2"/>
  <c r="Q3824" i="2"/>
  <c r="Q3825" i="2"/>
  <c r="Q3826" i="2"/>
  <c r="Q3827" i="2"/>
  <c r="Q3828" i="2"/>
  <c r="Q3829" i="2"/>
  <c r="Q3830" i="2"/>
  <c r="Q3831" i="2"/>
  <c r="Q3832" i="2"/>
  <c r="Q3833" i="2"/>
  <c r="Q3834" i="2"/>
  <c r="Q3835" i="2"/>
  <c r="Q3836" i="2"/>
  <c r="Q3837" i="2"/>
  <c r="Q3838" i="2"/>
  <c r="Q3839" i="2"/>
  <c r="Q3840" i="2"/>
  <c r="Q3841" i="2"/>
  <c r="Q3842" i="2"/>
  <c r="Q3843" i="2"/>
  <c r="Q3844" i="2"/>
  <c r="Q3845" i="2"/>
  <c r="Q3846" i="2"/>
  <c r="Q3847" i="2"/>
  <c r="Q3848" i="2"/>
  <c r="Q3849" i="2"/>
  <c r="Q3850" i="2"/>
  <c r="Q3851" i="2"/>
  <c r="Q3852" i="2"/>
  <c r="Q3853" i="2"/>
  <c r="Q3854" i="2"/>
  <c r="Q3855" i="2"/>
  <c r="Q3856" i="2"/>
  <c r="Q3857" i="2"/>
  <c r="Q3858" i="2"/>
  <c r="Q3859" i="2"/>
  <c r="Q3860" i="2"/>
  <c r="Q3861" i="2"/>
  <c r="Q3862" i="2"/>
  <c r="Q3863" i="2"/>
  <c r="Q3864" i="2"/>
  <c r="Q3865" i="2"/>
  <c r="Q3866" i="2"/>
  <c r="Q3867" i="2"/>
  <c r="Q3868" i="2"/>
  <c r="Q3869" i="2"/>
  <c r="Q3870" i="2"/>
  <c r="Q3871" i="2"/>
  <c r="Q3872" i="2"/>
  <c r="Q3873" i="2"/>
  <c r="Q3874" i="2"/>
  <c r="Q3875" i="2"/>
  <c r="Q3876" i="2"/>
  <c r="Q3877" i="2"/>
  <c r="Q3878" i="2"/>
  <c r="Q3879" i="2"/>
  <c r="Q3880" i="2"/>
  <c r="Q3881" i="2"/>
  <c r="Q3882" i="2"/>
  <c r="Q3883" i="2"/>
  <c r="Q3884" i="2"/>
  <c r="Q3885" i="2"/>
  <c r="Q3886" i="2"/>
  <c r="Q3887" i="2"/>
  <c r="Q3888" i="2"/>
  <c r="Q3889" i="2"/>
  <c r="Q3890" i="2"/>
  <c r="Q3891" i="2"/>
  <c r="Q3892" i="2"/>
  <c r="Q3893" i="2"/>
  <c r="Q3894" i="2"/>
  <c r="Q3895" i="2"/>
  <c r="Q3896" i="2"/>
  <c r="Q3897" i="2"/>
  <c r="Q3898" i="2"/>
  <c r="Q3899" i="2"/>
  <c r="Q3900" i="2"/>
  <c r="Q3901" i="2"/>
  <c r="Q3902" i="2"/>
  <c r="Q3903" i="2"/>
  <c r="Q3904" i="2"/>
  <c r="Q3905" i="2"/>
  <c r="Q3906" i="2"/>
  <c r="Q3907" i="2"/>
  <c r="Q3908" i="2"/>
  <c r="Q3909" i="2"/>
  <c r="Q3910" i="2"/>
  <c r="Q3911" i="2"/>
  <c r="Q3912" i="2"/>
  <c r="Q3913" i="2"/>
  <c r="Q3914" i="2"/>
  <c r="Q3915" i="2"/>
  <c r="Q3916" i="2"/>
  <c r="Q3917" i="2"/>
  <c r="Q3918" i="2"/>
  <c r="Q3919" i="2"/>
  <c r="Q3920" i="2"/>
  <c r="Q3921" i="2"/>
  <c r="Q3922" i="2"/>
  <c r="Q3923" i="2"/>
  <c r="Q3924" i="2"/>
  <c r="Q3925" i="2"/>
  <c r="Q3926" i="2"/>
  <c r="Q3927" i="2"/>
  <c r="Q3928" i="2"/>
  <c r="Q3929" i="2"/>
  <c r="Q3930" i="2"/>
  <c r="Q3931" i="2"/>
  <c r="Q3932" i="2"/>
  <c r="Q3933" i="2"/>
  <c r="Q3934" i="2"/>
  <c r="Q3935" i="2"/>
  <c r="Q3936" i="2"/>
  <c r="Q3937" i="2"/>
  <c r="Q3938" i="2"/>
  <c r="Q3939" i="2"/>
  <c r="Q3940" i="2"/>
  <c r="Q3941" i="2"/>
  <c r="Q3942" i="2"/>
  <c r="Q3943" i="2"/>
  <c r="Q3944" i="2"/>
  <c r="Q3945" i="2"/>
  <c r="Q3946" i="2"/>
  <c r="Q3947" i="2"/>
  <c r="Q3948" i="2"/>
  <c r="Q3949" i="2"/>
  <c r="Q3950" i="2"/>
  <c r="Q3951" i="2"/>
  <c r="Q3952" i="2"/>
  <c r="Q3953" i="2"/>
  <c r="Q3954" i="2"/>
  <c r="Q3955" i="2"/>
  <c r="Q3956" i="2"/>
  <c r="Q3957" i="2"/>
  <c r="Q3958" i="2"/>
  <c r="Q3959" i="2"/>
  <c r="Q3960" i="2"/>
  <c r="Q3961" i="2"/>
  <c r="Q3962" i="2"/>
  <c r="Q3963" i="2"/>
  <c r="Q3964" i="2"/>
  <c r="Q3965" i="2"/>
  <c r="Q3966" i="2"/>
  <c r="Q3967" i="2"/>
  <c r="Q3968" i="2"/>
  <c r="Q3969" i="2"/>
  <c r="Q3970" i="2"/>
  <c r="Q3971" i="2"/>
  <c r="Q3972" i="2"/>
  <c r="Q3973" i="2"/>
  <c r="Q3974" i="2"/>
  <c r="Q3975" i="2"/>
  <c r="Q3976" i="2"/>
  <c r="Q3977" i="2"/>
  <c r="Q3978" i="2"/>
  <c r="Q3979" i="2"/>
  <c r="Q3980" i="2"/>
  <c r="Q3981" i="2"/>
  <c r="Q3982" i="2"/>
  <c r="Q3983" i="2"/>
  <c r="Q3984" i="2"/>
  <c r="Q3985" i="2"/>
  <c r="Q3986" i="2"/>
  <c r="Q3987" i="2"/>
  <c r="Q3988" i="2"/>
  <c r="Q3989" i="2"/>
  <c r="Q3990" i="2"/>
  <c r="Q3991" i="2"/>
  <c r="Q3992" i="2"/>
  <c r="Q3993" i="2"/>
  <c r="Q3994" i="2"/>
  <c r="Q3995" i="2"/>
  <c r="Q3996" i="2"/>
  <c r="Q3997" i="2"/>
  <c r="Q3998" i="2"/>
  <c r="Q3999" i="2"/>
  <c r="Q4000" i="2"/>
  <c r="Q4001" i="2"/>
  <c r="Q4002" i="2"/>
  <c r="Q4003" i="2"/>
  <c r="Q4004" i="2"/>
  <c r="Q4005" i="2"/>
  <c r="Q4006" i="2"/>
  <c r="Q4007" i="2"/>
  <c r="Q4008" i="2"/>
  <c r="Q4009" i="2"/>
  <c r="Q4010" i="2"/>
  <c r="Q4011" i="2"/>
  <c r="Q4012" i="2"/>
  <c r="Q4013" i="2"/>
  <c r="Q4014" i="2"/>
  <c r="Q4015" i="2"/>
  <c r="Q4016" i="2"/>
  <c r="Q4017" i="2"/>
  <c r="Q4018" i="2"/>
  <c r="Q4019" i="2"/>
  <c r="Q4020" i="2"/>
  <c r="Q4021" i="2"/>
  <c r="Q4022" i="2"/>
  <c r="Q4023" i="2"/>
  <c r="Q4024" i="2"/>
  <c r="Q4025" i="2"/>
  <c r="Q4026" i="2"/>
  <c r="Q4027" i="2"/>
  <c r="Q4028" i="2"/>
  <c r="Q4029" i="2"/>
  <c r="Q4030" i="2"/>
  <c r="Q4031" i="2"/>
  <c r="Q4032" i="2"/>
  <c r="Q4033" i="2"/>
  <c r="Q4034" i="2"/>
  <c r="Q4035" i="2"/>
  <c r="Q4036" i="2"/>
  <c r="Q4037" i="2"/>
  <c r="Q4038" i="2"/>
  <c r="Q4039" i="2"/>
  <c r="Q4040" i="2"/>
  <c r="Q4041" i="2"/>
  <c r="Q4042" i="2"/>
  <c r="Q4043" i="2"/>
  <c r="Q4044" i="2"/>
  <c r="Q4045" i="2"/>
  <c r="Q4046" i="2"/>
  <c r="Q4047" i="2"/>
  <c r="Q4048" i="2"/>
  <c r="Q4049" i="2"/>
  <c r="Q4050" i="2"/>
  <c r="Q4051" i="2"/>
  <c r="Q4052" i="2"/>
  <c r="Q4053" i="2"/>
  <c r="Q4054" i="2"/>
  <c r="Q4055" i="2"/>
  <c r="Q4056" i="2"/>
  <c r="Q4057" i="2"/>
  <c r="Q4058" i="2"/>
  <c r="Q4059" i="2"/>
  <c r="Q4060" i="2"/>
  <c r="Q4061" i="2"/>
  <c r="Q4062" i="2"/>
  <c r="Q4063" i="2"/>
  <c r="Q4064" i="2"/>
  <c r="Q4065" i="2"/>
  <c r="Q4066" i="2"/>
  <c r="Q4067" i="2"/>
  <c r="Q4068" i="2"/>
  <c r="Q4069" i="2"/>
  <c r="Q4070" i="2"/>
  <c r="Q4071" i="2"/>
  <c r="Q4072" i="2"/>
  <c r="Q4073" i="2"/>
  <c r="Q4074" i="2"/>
  <c r="Q4075" i="2"/>
  <c r="Q4076" i="2"/>
  <c r="Q4077" i="2"/>
  <c r="Q4078" i="2"/>
  <c r="Q4079" i="2"/>
  <c r="Q4080" i="2"/>
  <c r="Q4081" i="2"/>
  <c r="Q4082" i="2"/>
  <c r="Q4083" i="2"/>
  <c r="Q4084" i="2"/>
  <c r="Q4085" i="2"/>
  <c r="Q4086" i="2"/>
  <c r="Q4087" i="2"/>
  <c r="Q4088" i="2"/>
  <c r="Q4089" i="2"/>
  <c r="Q4090" i="2"/>
  <c r="Q4091" i="2"/>
  <c r="Q4092" i="2"/>
  <c r="Q4093" i="2"/>
  <c r="Q4094" i="2"/>
  <c r="Q4095" i="2"/>
  <c r="Q4096" i="2"/>
  <c r="Q4097" i="2"/>
  <c r="Q4098" i="2"/>
  <c r="Q4099" i="2"/>
  <c r="Q4100" i="2"/>
  <c r="Q4101" i="2"/>
  <c r="Q4102" i="2"/>
  <c r="Q4103" i="2"/>
  <c r="Q4104" i="2"/>
  <c r="Q4105" i="2"/>
  <c r="Q4106" i="2"/>
  <c r="Q4107" i="2"/>
  <c r="Q4108" i="2"/>
  <c r="Q4109" i="2"/>
  <c r="Q4110" i="2"/>
  <c r="Q4111" i="2"/>
  <c r="Q4112" i="2"/>
  <c r="Q4113" i="2"/>
  <c r="Q4114" i="2"/>
  <c r="Q4115" i="2"/>
  <c r="Q4116" i="2"/>
  <c r="Q4117" i="2"/>
  <c r="Q4118" i="2"/>
  <c r="Q4119" i="2"/>
  <c r="Q4120" i="2"/>
  <c r="Q4121" i="2"/>
  <c r="Q4122" i="2"/>
  <c r="Q4123" i="2"/>
  <c r="Q4124" i="2"/>
  <c r="Q4125" i="2"/>
  <c r="Q4126" i="2"/>
  <c r="Q4127" i="2"/>
  <c r="Q4128" i="2"/>
  <c r="Q4129" i="2"/>
  <c r="Q4130" i="2"/>
  <c r="Q4131" i="2"/>
  <c r="Q4132" i="2"/>
  <c r="Q4133" i="2"/>
  <c r="Q4134" i="2"/>
  <c r="Q4135" i="2"/>
  <c r="Q4136" i="2"/>
  <c r="Q4137" i="2"/>
  <c r="Q4138" i="2"/>
  <c r="Q4139" i="2"/>
  <c r="Q4140" i="2"/>
  <c r="Q4141" i="2"/>
  <c r="Q4142" i="2"/>
  <c r="Q4143" i="2"/>
  <c r="Q4144" i="2"/>
  <c r="Q4145" i="2"/>
  <c r="Q4146" i="2"/>
  <c r="Q4147" i="2"/>
  <c r="Q4148" i="2"/>
  <c r="Q4149" i="2"/>
  <c r="Q4150" i="2"/>
  <c r="Q4151" i="2"/>
  <c r="Q4152" i="2"/>
  <c r="Q4153" i="2"/>
  <c r="Q4154" i="2"/>
  <c r="Q4155" i="2"/>
  <c r="Q4156" i="2"/>
  <c r="Q4157" i="2"/>
  <c r="Q4158" i="2"/>
  <c r="Q4159" i="2"/>
  <c r="Q4160" i="2"/>
  <c r="Q4161" i="2"/>
  <c r="Q4162" i="2"/>
  <c r="Q4163" i="2"/>
  <c r="Q4164" i="2"/>
  <c r="Q4165" i="2"/>
  <c r="Q4166" i="2"/>
  <c r="Q4167" i="2"/>
  <c r="Q4168" i="2"/>
  <c r="Q4169" i="2"/>
  <c r="Q4170" i="2"/>
  <c r="Q4171" i="2"/>
  <c r="Q4172" i="2"/>
  <c r="Q4173" i="2"/>
  <c r="Q4174" i="2"/>
  <c r="Q4175" i="2"/>
  <c r="Q4176" i="2"/>
  <c r="Q4177" i="2"/>
  <c r="Q4178" i="2"/>
  <c r="Q4179" i="2"/>
  <c r="Q4180" i="2"/>
  <c r="Q4181" i="2"/>
  <c r="Q4182" i="2"/>
  <c r="Q4183" i="2"/>
  <c r="Q4184" i="2"/>
  <c r="Q4185" i="2"/>
  <c r="Q4186" i="2"/>
  <c r="Q4187" i="2"/>
  <c r="Q4188" i="2"/>
  <c r="Q4189" i="2"/>
  <c r="Q4190" i="2"/>
  <c r="Q4191" i="2"/>
  <c r="Q4192" i="2"/>
  <c r="Q4193" i="2"/>
  <c r="Q4194" i="2"/>
  <c r="Q4195" i="2"/>
  <c r="Q4196" i="2"/>
  <c r="Q4197" i="2"/>
  <c r="Q4198" i="2"/>
  <c r="Q4199" i="2"/>
  <c r="Q4200" i="2"/>
  <c r="Q4201" i="2"/>
  <c r="Q4202" i="2"/>
  <c r="Q4203" i="2"/>
  <c r="Q4204" i="2"/>
  <c r="Q4205" i="2"/>
  <c r="Q4206" i="2"/>
  <c r="Q4207" i="2"/>
  <c r="Q4208" i="2"/>
  <c r="Q4209" i="2"/>
  <c r="Q4210" i="2"/>
  <c r="Q4211" i="2"/>
  <c r="Q4212" i="2"/>
  <c r="Q4213" i="2"/>
  <c r="Q4214" i="2"/>
  <c r="Q4215" i="2"/>
  <c r="Q4216" i="2"/>
  <c r="Q4217" i="2"/>
  <c r="Q4218" i="2"/>
  <c r="Q4219" i="2"/>
  <c r="Q4220" i="2"/>
  <c r="Q4221" i="2"/>
  <c r="Q4222" i="2"/>
  <c r="Q4223" i="2"/>
  <c r="Q4224" i="2"/>
  <c r="Q4225" i="2"/>
  <c r="Q4226" i="2"/>
  <c r="Q4227" i="2"/>
  <c r="Q4228" i="2"/>
  <c r="Q4229" i="2"/>
  <c r="Q4230" i="2"/>
  <c r="Q4231" i="2"/>
  <c r="Q4232" i="2"/>
  <c r="Q4233" i="2"/>
  <c r="Q4234" i="2"/>
  <c r="Q4235" i="2"/>
  <c r="Q4236" i="2"/>
  <c r="Q4237" i="2"/>
  <c r="Q4238" i="2"/>
  <c r="Q4239" i="2"/>
  <c r="Q4240" i="2"/>
  <c r="Q4241" i="2"/>
  <c r="Q4242" i="2"/>
  <c r="Q4243" i="2"/>
  <c r="Q4244" i="2"/>
  <c r="Q4245" i="2"/>
  <c r="Q4246" i="2"/>
  <c r="Q4247" i="2"/>
  <c r="Q4248" i="2"/>
  <c r="Q4249" i="2"/>
  <c r="Q4250" i="2"/>
  <c r="Q4251" i="2"/>
  <c r="Q4252" i="2"/>
  <c r="Q4253" i="2"/>
  <c r="Q4254" i="2"/>
  <c r="Q4255" i="2"/>
  <c r="Q4256" i="2"/>
  <c r="Q4257" i="2"/>
  <c r="Q4258" i="2"/>
  <c r="Q4259" i="2"/>
  <c r="Q4260" i="2"/>
  <c r="Q4261" i="2"/>
  <c r="Q4262" i="2"/>
  <c r="Q4263" i="2"/>
  <c r="Q4264" i="2"/>
  <c r="Q4265" i="2"/>
  <c r="Q4266" i="2"/>
  <c r="Q4267" i="2"/>
  <c r="Q4268" i="2"/>
  <c r="Q4269" i="2"/>
  <c r="Q4270" i="2"/>
  <c r="Q4271" i="2"/>
  <c r="Q4272" i="2"/>
  <c r="Q4273" i="2"/>
  <c r="Q4274" i="2"/>
  <c r="Q4275" i="2"/>
  <c r="Q4276" i="2"/>
  <c r="Q4277" i="2"/>
  <c r="Q4278" i="2"/>
  <c r="Q4279" i="2"/>
  <c r="Q4280" i="2"/>
  <c r="Q4281" i="2"/>
  <c r="Q4282" i="2"/>
  <c r="Q4283" i="2"/>
  <c r="Q4284" i="2"/>
  <c r="Q4285" i="2"/>
  <c r="Q4286" i="2"/>
  <c r="Q4287" i="2"/>
  <c r="Q4288" i="2"/>
  <c r="Q4289" i="2"/>
  <c r="Q4290" i="2"/>
  <c r="Q4291" i="2"/>
  <c r="Q4292" i="2"/>
  <c r="Q4293" i="2"/>
  <c r="Q4294" i="2"/>
  <c r="Q4295" i="2"/>
  <c r="Q4296" i="2"/>
  <c r="Q4297" i="2"/>
  <c r="Q4298" i="2"/>
  <c r="Q4299" i="2"/>
  <c r="Q4300" i="2"/>
  <c r="Q4301" i="2"/>
  <c r="Q4302" i="2"/>
  <c r="Q4303" i="2"/>
  <c r="Q4304" i="2"/>
  <c r="Q4305" i="2"/>
  <c r="Q4306" i="2"/>
  <c r="Q4307" i="2"/>
  <c r="Q4308" i="2"/>
  <c r="Q4309" i="2"/>
  <c r="Q4310" i="2"/>
  <c r="Q4311" i="2"/>
  <c r="Q4312" i="2"/>
  <c r="Q4313" i="2"/>
  <c r="Q4314" i="2"/>
  <c r="Q4315" i="2"/>
  <c r="Q4316" i="2"/>
  <c r="Q4317" i="2"/>
  <c r="Q4318" i="2"/>
  <c r="Q4319" i="2"/>
  <c r="Q4320" i="2"/>
  <c r="Q4321" i="2"/>
  <c r="Q4322" i="2"/>
  <c r="Q4323" i="2"/>
  <c r="Q4324" i="2"/>
  <c r="Q4325" i="2"/>
  <c r="Q4326" i="2"/>
  <c r="Q4327" i="2"/>
  <c r="Q4328" i="2"/>
  <c r="Q4329" i="2"/>
  <c r="Q4330" i="2"/>
  <c r="Q4331" i="2"/>
  <c r="Q4332" i="2"/>
  <c r="Q4333" i="2"/>
  <c r="Q4334" i="2"/>
  <c r="Q4335" i="2"/>
  <c r="Q4336" i="2"/>
  <c r="Q4337" i="2"/>
  <c r="Q4338" i="2"/>
  <c r="Q4339" i="2"/>
  <c r="Q4340" i="2"/>
  <c r="Q4341" i="2"/>
  <c r="Q4342" i="2"/>
  <c r="Q4343" i="2"/>
  <c r="Q4344" i="2"/>
  <c r="Q4345" i="2"/>
  <c r="Q4346" i="2"/>
  <c r="Q4347" i="2"/>
  <c r="Q4348" i="2"/>
  <c r="Q4349" i="2"/>
  <c r="Q4350" i="2"/>
  <c r="Q4351" i="2"/>
  <c r="Q4352" i="2"/>
  <c r="Q4353" i="2"/>
  <c r="Q4354" i="2"/>
  <c r="Q4355" i="2"/>
  <c r="Q4356" i="2"/>
  <c r="Q4357" i="2"/>
  <c r="Q4358" i="2"/>
  <c r="Q4359" i="2"/>
  <c r="Q4360" i="2"/>
  <c r="Q4361" i="2"/>
  <c r="Q4362" i="2"/>
  <c r="Q4363" i="2"/>
  <c r="Q4364" i="2"/>
  <c r="Q4365" i="2"/>
  <c r="Q4366" i="2"/>
  <c r="Q4367" i="2"/>
  <c r="Q4368" i="2"/>
  <c r="Q4369" i="2"/>
  <c r="Q4370" i="2"/>
  <c r="Q4371" i="2"/>
  <c r="Q4372" i="2"/>
  <c r="Q4373" i="2"/>
  <c r="Q4374" i="2"/>
  <c r="Q4375" i="2"/>
  <c r="Q4376" i="2"/>
  <c r="Q4377" i="2"/>
  <c r="Q4378" i="2"/>
  <c r="Q4379" i="2"/>
  <c r="Q4380" i="2"/>
  <c r="Q4381" i="2"/>
  <c r="Q4382" i="2"/>
  <c r="Q4383" i="2"/>
  <c r="Q4384" i="2"/>
  <c r="Q4385" i="2"/>
  <c r="Q4386" i="2"/>
  <c r="Q4387" i="2"/>
  <c r="Q4388" i="2"/>
  <c r="Q4389" i="2"/>
  <c r="Q4390" i="2"/>
  <c r="Q4391" i="2"/>
  <c r="Q4392" i="2"/>
  <c r="Q4393" i="2"/>
  <c r="Q4394" i="2"/>
  <c r="Q4395" i="2"/>
  <c r="Q4396" i="2"/>
  <c r="Q4397" i="2"/>
  <c r="Q4398" i="2"/>
  <c r="Q4399" i="2"/>
  <c r="Q4400" i="2"/>
  <c r="Q4401" i="2"/>
  <c r="Q4402" i="2"/>
  <c r="Q4403" i="2"/>
  <c r="Q4404" i="2"/>
  <c r="Q4405" i="2"/>
  <c r="Q4406" i="2"/>
  <c r="Q4407" i="2"/>
  <c r="Q4408" i="2"/>
  <c r="Q4409" i="2"/>
  <c r="Q4410" i="2"/>
  <c r="Q4411" i="2"/>
  <c r="Q4412" i="2"/>
  <c r="Q4413" i="2"/>
  <c r="Q4414" i="2"/>
  <c r="Q4415" i="2"/>
  <c r="Q4416" i="2"/>
  <c r="Q4417" i="2"/>
  <c r="Q4418" i="2"/>
  <c r="Q4419" i="2"/>
  <c r="Q4420" i="2"/>
  <c r="Q4421" i="2"/>
  <c r="Q4422" i="2"/>
  <c r="Q4423" i="2"/>
  <c r="Q4424" i="2"/>
  <c r="Q4425" i="2"/>
  <c r="Q4426" i="2"/>
  <c r="Q4427" i="2"/>
  <c r="Q4428" i="2"/>
  <c r="Q4429" i="2"/>
  <c r="Q4430" i="2"/>
  <c r="Q4431" i="2"/>
  <c r="Q4432" i="2"/>
  <c r="Q4433" i="2"/>
  <c r="Q4434" i="2"/>
  <c r="Q4435" i="2"/>
  <c r="Q4436" i="2"/>
  <c r="Q4437" i="2"/>
  <c r="Q4438" i="2"/>
  <c r="Q4439" i="2"/>
  <c r="Q4440" i="2"/>
  <c r="Q4441" i="2"/>
  <c r="Q4442" i="2"/>
  <c r="Q4443" i="2"/>
  <c r="Q4444" i="2"/>
  <c r="Q4445" i="2"/>
  <c r="Q4446" i="2"/>
  <c r="Q4447" i="2"/>
  <c r="Q4448" i="2"/>
  <c r="Q4449" i="2"/>
  <c r="Q4450" i="2"/>
  <c r="Q4451" i="2"/>
  <c r="Q4452" i="2"/>
  <c r="Q4453" i="2"/>
  <c r="Q4454" i="2"/>
  <c r="Q4455" i="2"/>
  <c r="Q4456" i="2"/>
  <c r="Q4457" i="2"/>
  <c r="Q4458" i="2"/>
  <c r="Q4459" i="2"/>
  <c r="Q4460" i="2"/>
  <c r="Q4461" i="2"/>
  <c r="Q4462" i="2"/>
  <c r="Q4463" i="2"/>
  <c r="Q4464" i="2"/>
  <c r="Q4465" i="2"/>
  <c r="Q4466" i="2"/>
  <c r="Q4467" i="2"/>
  <c r="Q4468" i="2"/>
  <c r="Q4469" i="2"/>
  <c r="Q4470" i="2"/>
  <c r="Q4471" i="2"/>
  <c r="Q4472" i="2"/>
  <c r="Q4473" i="2"/>
  <c r="Q4474" i="2"/>
  <c r="Q4475" i="2"/>
  <c r="Q4476" i="2"/>
  <c r="Q4477" i="2"/>
  <c r="Q4478" i="2"/>
  <c r="Q4479" i="2"/>
  <c r="Q4480" i="2"/>
  <c r="Q4481" i="2"/>
  <c r="Q4482" i="2"/>
  <c r="Q4483" i="2"/>
  <c r="Q4484" i="2"/>
  <c r="Q4485" i="2"/>
  <c r="Q4486" i="2"/>
  <c r="Q4487" i="2"/>
  <c r="Q4488" i="2"/>
  <c r="Q4489" i="2"/>
  <c r="Q4490" i="2"/>
  <c r="Q4491" i="2"/>
  <c r="Q4492" i="2"/>
  <c r="Q4493" i="2"/>
  <c r="Q4494" i="2"/>
  <c r="Q4495" i="2"/>
  <c r="Q4496" i="2"/>
  <c r="Q4497" i="2"/>
  <c r="Q4498" i="2"/>
  <c r="Q4499" i="2"/>
  <c r="Q4500" i="2"/>
  <c r="Q4501" i="2"/>
  <c r="Q4502" i="2"/>
  <c r="Q4503" i="2"/>
  <c r="Q4504" i="2"/>
  <c r="Q4505" i="2"/>
  <c r="Q4506" i="2"/>
  <c r="Q4507" i="2"/>
  <c r="Q4508" i="2"/>
  <c r="Q4509" i="2"/>
  <c r="Q4510" i="2"/>
  <c r="Q4511" i="2"/>
  <c r="Q4512" i="2"/>
  <c r="Q4513" i="2"/>
  <c r="Q4514" i="2"/>
  <c r="Q4515" i="2"/>
  <c r="Q4516" i="2"/>
  <c r="Q4517" i="2"/>
  <c r="Q4518" i="2"/>
  <c r="Q4519" i="2"/>
  <c r="Q4520" i="2"/>
  <c r="Q4521" i="2"/>
  <c r="Q4522" i="2"/>
  <c r="Q4523" i="2"/>
  <c r="Q4524" i="2"/>
  <c r="Q4525" i="2"/>
  <c r="Q4526" i="2"/>
  <c r="Q4527" i="2"/>
  <c r="Q4528" i="2"/>
  <c r="Q4529" i="2"/>
  <c r="Q4530" i="2"/>
  <c r="Q4531" i="2"/>
  <c r="Q4532" i="2"/>
  <c r="Q4533" i="2"/>
  <c r="Q4534" i="2"/>
  <c r="Q4535" i="2"/>
  <c r="Q4536" i="2"/>
  <c r="Q4537" i="2"/>
  <c r="Q4538" i="2"/>
  <c r="Q4539" i="2"/>
  <c r="Q4540" i="2"/>
  <c r="Q4541" i="2"/>
  <c r="Q4542" i="2"/>
  <c r="Q4543" i="2"/>
  <c r="Q4544" i="2"/>
  <c r="Q4545" i="2"/>
  <c r="Q4546" i="2"/>
  <c r="Q4547" i="2"/>
  <c r="Q4548" i="2"/>
  <c r="Q4549" i="2"/>
  <c r="Q4550" i="2"/>
  <c r="Q4551" i="2"/>
  <c r="Q4552" i="2"/>
  <c r="Q4553" i="2"/>
  <c r="Q4554" i="2"/>
  <c r="Q4555" i="2"/>
  <c r="Q4556" i="2"/>
  <c r="Q4557" i="2"/>
  <c r="Q4558" i="2"/>
  <c r="Q4559" i="2"/>
  <c r="Q4560" i="2"/>
  <c r="Q4561" i="2"/>
  <c r="Q4562" i="2"/>
  <c r="Q4563" i="2"/>
  <c r="Q4564" i="2"/>
  <c r="Q4565" i="2"/>
  <c r="Q4566" i="2"/>
  <c r="Q4567" i="2"/>
  <c r="Q4568" i="2"/>
  <c r="Q4569" i="2"/>
  <c r="Q4570" i="2"/>
  <c r="Q4571" i="2"/>
  <c r="Q4572" i="2"/>
  <c r="Q4573" i="2"/>
  <c r="Q4574" i="2"/>
  <c r="Q4575" i="2"/>
  <c r="Q4576" i="2"/>
  <c r="Q4577" i="2"/>
  <c r="Q4578" i="2"/>
  <c r="Q4579" i="2"/>
  <c r="Q4580" i="2"/>
  <c r="Q4581" i="2"/>
  <c r="Q4582" i="2"/>
  <c r="Q4583" i="2"/>
  <c r="Q4584" i="2"/>
  <c r="Q4585" i="2"/>
  <c r="Q4586" i="2"/>
  <c r="Q4587" i="2"/>
  <c r="Q4588" i="2"/>
  <c r="Q4589" i="2"/>
  <c r="Q4590" i="2"/>
  <c r="Q4591" i="2"/>
  <c r="Q4592" i="2"/>
  <c r="Q4593" i="2"/>
  <c r="Q4594" i="2"/>
  <c r="Q4595" i="2"/>
  <c r="Q4596" i="2"/>
  <c r="Q4597" i="2"/>
  <c r="Q4598" i="2"/>
  <c r="Q4599" i="2"/>
  <c r="Q4600" i="2"/>
  <c r="Q4601" i="2"/>
  <c r="Q4602" i="2"/>
  <c r="Q4603" i="2"/>
  <c r="Q4604" i="2"/>
  <c r="Q4605" i="2"/>
  <c r="Q4606" i="2"/>
  <c r="Q4607" i="2"/>
  <c r="Q4608" i="2"/>
  <c r="Q4609" i="2"/>
  <c r="Q4610" i="2"/>
  <c r="Q4611" i="2"/>
  <c r="Q4612" i="2"/>
  <c r="Q4613" i="2"/>
  <c r="Q4614" i="2"/>
  <c r="Q4615" i="2"/>
  <c r="Q4616" i="2"/>
  <c r="Q4617" i="2"/>
  <c r="Q4618" i="2"/>
  <c r="Q4619" i="2"/>
  <c r="Q4620" i="2"/>
  <c r="Q4621" i="2"/>
  <c r="Q4622" i="2"/>
  <c r="Q4623" i="2"/>
  <c r="Q4624" i="2"/>
  <c r="Q4625" i="2"/>
  <c r="Q4626" i="2"/>
  <c r="Q4627" i="2"/>
  <c r="Q4628" i="2"/>
  <c r="Q4629" i="2"/>
  <c r="Q4630" i="2"/>
  <c r="Q4631" i="2"/>
  <c r="Q4632" i="2"/>
  <c r="Q4633" i="2"/>
  <c r="Q4634" i="2"/>
  <c r="Q4635" i="2"/>
  <c r="Q4636" i="2"/>
  <c r="Q4637" i="2"/>
  <c r="Q4638" i="2"/>
  <c r="Q4639" i="2"/>
  <c r="Q4640" i="2"/>
  <c r="Q4641" i="2"/>
  <c r="Q4642" i="2"/>
  <c r="Q4643" i="2"/>
  <c r="Q4644" i="2"/>
  <c r="Q4645" i="2"/>
  <c r="Q4646" i="2"/>
  <c r="Q4647" i="2"/>
  <c r="Q4648" i="2"/>
  <c r="Q4649" i="2"/>
  <c r="Q4650" i="2"/>
  <c r="Q4651" i="2"/>
  <c r="Q4652" i="2"/>
  <c r="Q4653" i="2"/>
  <c r="Q4654" i="2"/>
  <c r="Q4655" i="2"/>
  <c r="Q4656" i="2"/>
  <c r="Q4657" i="2"/>
  <c r="Q4658" i="2"/>
  <c r="Q4659" i="2"/>
  <c r="Q4660" i="2"/>
  <c r="Q4661" i="2"/>
  <c r="Q4662" i="2"/>
  <c r="Q4663" i="2"/>
  <c r="Q4664" i="2"/>
  <c r="Q4665" i="2"/>
  <c r="Q4666" i="2"/>
  <c r="Q4667" i="2"/>
  <c r="Q4668" i="2"/>
  <c r="Q4669" i="2"/>
  <c r="Q4670" i="2"/>
  <c r="Q4671" i="2"/>
  <c r="Q4672" i="2"/>
  <c r="Q4673" i="2"/>
  <c r="Q4674" i="2"/>
  <c r="Q4675" i="2"/>
  <c r="Q4676" i="2"/>
  <c r="Q4677" i="2"/>
  <c r="Q4678" i="2"/>
  <c r="Q4679" i="2"/>
  <c r="Q4680" i="2"/>
  <c r="Q4681" i="2"/>
  <c r="Q4682" i="2"/>
  <c r="Q4683" i="2"/>
  <c r="Q4684" i="2"/>
  <c r="Q4685" i="2"/>
  <c r="Q4686" i="2"/>
  <c r="Q4687" i="2"/>
  <c r="Q4688" i="2"/>
  <c r="Q4689" i="2"/>
  <c r="Q4690" i="2"/>
  <c r="Q4691" i="2"/>
  <c r="Q4692" i="2"/>
  <c r="Q4693" i="2"/>
  <c r="Q4694" i="2"/>
  <c r="Q4695" i="2"/>
  <c r="Q4696" i="2"/>
  <c r="Q4697" i="2"/>
  <c r="Q4698" i="2"/>
  <c r="Q4699" i="2"/>
  <c r="Q4700" i="2"/>
  <c r="Q4701" i="2"/>
  <c r="Q4702" i="2"/>
  <c r="Q4703" i="2"/>
  <c r="Q4704" i="2"/>
  <c r="Q4705" i="2"/>
  <c r="Q4706" i="2"/>
  <c r="Q4707" i="2"/>
  <c r="Q4708" i="2"/>
  <c r="Q4709" i="2"/>
  <c r="Q4710" i="2"/>
  <c r="Q4711" i="2"/>
  <c r="Q4712" i="2"/>
  <c r="Q4713" i="2"/>
  <c r="Q4714" i="2"/>
  <c r="Q4715" i="2"/>
  <c r="Q4716" i="2"/>
  <c r="Q4717" i="2"/>
  <c r="Q4718" i="2"/>
  <c r="Q4719" i="2"/>
  <c r="Q4720" i="2"/>
  <c r="Q4721" i="2"/>
  <c r="Q4722" i="2"/>
  <c r="Q4723" i="2"/>
  <c r="Q4724" i="2"/>
  <c r="Q4725" i="2"/>
  <c r="Q4726" i="2"/>
  <c r="Q4727" i="2"/>
  <c r="Q4728" i="2"/>
  <c r="Q4729" i="2"/>
  <c r="Q4730" i="2"/>
  <c r="Q4731" i="2"/>
  <c r="Q4732" i="2"/>
  <c r="Q4733" i="2"/>
  <c r="Q4734" i="2"/>
  <c r="Q4735" i="2"/>
  <c r="Q4736" i="2"/>
  <c r="Q4737" i="2"/>
  <c r="Q4738" i="2"/>
  <c r="Q4739" i="2"/>
  <c r="Q4740" i="2"/>
  <c r="Q4741" i="2"/>
  <c r="Q4742" i="2"/>
  <c r="Q4743" i="2"/>
  <c r="Q4744" i="2"/>
  <c r="Q4745" i="2"/>
  <c r="Q4746" i="2"/>
  <c r="Q4747" i="2"/>
  <c r="Q4748" i="2"/>
  <c r="Q4749" i="2"/>
  <c r="Q4750" i="2"/>
  <c r="Q4751" i="2"/>
  <c r="Q4752" i="2"/>
  <c r="Q4753" i="2"/>
  <c r="Q4754" i="2"/>
  <c r="Q4755" i="2"/>
  <c r="Q4756" i="2"/>
  <c r="Q4757" i="2"/>
  <c r="Q4758" i="2"/>
  <c r="Q4759" i="2"/>
  <c r="Q4760" i="2"/>
  <c r="Q4761" i="2"/>
  <c r="Q4762" i="2"/>
  <c r="Q4763" i="2"/>
  <c r="Q4764" i="2"/>
  <c r="Q4765" i="2"/>
  <c r="Q4766" i="2"/>
  <c r="Q4767" i="2"/>
  <c r="Q4768" i="2"/>
  <c r="Q4769" i="2"/>
  <c r="Q4770" i="2"/>
  <c r="Q4771" i="2"/>
  <c r="Q4772" i="2"/>
  <c r="Q4773" i="2"/>
  <c r="Q4774" i="2"/>
  <c r="Q4775" i="2"/>
  <c r="Q4776" i="2"/>
  <c r="Q4777" i="2"/>
  <c r="Q4778" i="2"/>
  <c r="Q4779" i="2"/>
  <c r="Q4780" i="2"/>
  <c r="Q4781" i="2"/>
  <c r="Q4782" i="2"/>
  <c r="Q4783" i="2"/>
  <c r="Q4784" i="2"/>
  <c r="Q4785" i="2"/>
  <c r="Q4786" i="2"/>
  <c r="Q4787" i="2"/>
  <c r="Q4788" i="2"/>
  <c r="Q4789" i="2"/>
  <c r="Q4790" i="2"/>
  <c r="Q4791" i="2"/>
  <c r="Q4792" i="2"/>
  <c r="Q4793" i="2"/>
  <c r="Q4794" i="2"/>
  <c r="Q4795" i="2"/>
  <c r="Q4796" i="2"/>
  <c r="Q4797" i="2"/>
  <c r="Q4798" i="2"/>
  <c r="Q4799" i="2"/>
  <c r="Q4800" i="2"/>
  <c r="Q4801" i="2"/>
  <c r="Q4802" i="2"/>
  <c r="Q4803" i="2"/>
  <c r="Q4804" i="2"/>
  <c r="Q4805" i="2"/>
  <c r="Q4806" i="2"/>
  <c r="Q4807" i="2"/>
  <c r="Q4808" i="2"/>
  <c r="Q4809" i="2"/>
  <c r="Q4810" i="2"/>
  <c r="Q4811" i="2"/>
  <c r="Q4812" i="2"/>
  <c r="Q4813" i="2"/>
  <c r="Q4814" i="2"/>
  <c r="Q4815" i="2"/>
  <c r="Q4816" i="2"/>
  <c r="Q4817" i="2"/>
  <c r="Q4818" i="2"/>
  <c r="Q4819" i="2"/>
  <c r="Q4820" i="2"/>
  <c r="Q4821" i="2"/>
  <c r="Q4822" i="2"/>
  <c r="Q4823" i="2"/>
  <c r="Q4824" i="2"/>
  <c r="Q4825" i="2"/>
  <c r="Q4826" i="2"/>
  <c r="Q4827" i="2"/>
  <c r="Q4828" i="2"/>
  <c r="Q4829" i="2"/>
  <c r="Q4830" i="2"/>
  <c r="Q4831" i="2"/>
  <c r="Q4832" i="2"/>
  <c r="Q4833" i="2"/>
  <c r="Q4834" i="2"/>
  <c r="Q4835" i="2"/>
  <c r="Q4836" i="2"/>
  <c r="Q4837" i="2"/>
  <c r="Q4838" i="2"/>
  <c r="Q4839" i="2"/>
  <c r="Q4840" i="2"/>
  <c r="Q4841" i="2"/>
  <c r="Q4842" i="2"/>
  <c r="Q4843" i="2"/>
  <c r="Q4844" i="2"/>
  <c r="Q4845" i="2"/>
  <c r="Q4846" i="2"/>
  <c r="Q4847" i="2"/>
  <c r="Q4848" i="2"/>
  <c r="Q4849" i="2"/>
  <c r="Q4850" i="2"/>
  <c r="Q4851" i="2"/>
  <c r="Q4852" i="2"/>
  <c r="Q4853" i="2"/>
  <c r="Q4854" i="2"/>
  <c r="Q4855" i="2"/>
  <c r="Q4856" i="2"/>
  <c r="Q4857" i="2"/>
  <c r="Q4858" i="2"/>
  <c r="Q4859" i="2"/>
  <c r="Q4860" i="2"/>
  <c r="Q4861" i="2"/>
  <c r="Q4862" i="2"/>
  <c r="Q4863" i="2"/>
  <c r="Q4864" i="2"/>
  <c r="Q4865" i="2"/>
  <c r="Q4866" i="2"/>
  <c r="Q4867" i="2"/>
  <c r="Q4868" i="2"/>
  <c r="Q4869" i="2"/>
  <c r="Q4870" i="2"/>
  <c r="Q4871" i="2"/>
  <c r="Q4872" i="2"/>
  <c r="Q4873" i="2"/>
  <c r="Q4874" i="2"/>
  <c r="Q4875" i="2"/>
  <c r="Q4876" i="2"/>
  <c r="Q4877" i="2"/>
  <c r="Q4878" i="2"/>
  <c r="Q4879" i="2"/>
  <c r="Q4880" i="2"/>
  <c r="Q4881" i="2"/>
  <c r="Q4882" i="2"/>
  <c r="Q4883" i="2"/>
  <c r="Q4884" i="2"/>
  <c r="Q4885" i="2"/>
  <c r="Q4886" i="2"/>
  <c r="Q4887" i="2"/>
  <c r="Q4888" i="2"/>
  <c r="Q4889" i="2"/>
  <c r="Q4890" i="2"/>
  <c r="Q4891" i="2"/>
  <c r="Q4892" i="2"/>
  <c r="Q4893" i="2"/>
  <c r="Q4894" i="2"/>
  <c r="Q4895" i="2"/>
  <c r="Q4896" i="2"/>
  <c r="Q4897" i="2"/>
  <c r="Q4898" i="2"/>
  <c r="Q4899" i="2"/>
  <c r="Q4900" i="2"/>
  <c r="Q4901" i="2"/>
  <c r="Q4902" i="2"/>
  <c r="Q4903" i="2"/>
  <c r="Q4904" i="2"/>
  <c r="Q4905" i="2"/>
  <c r="Q4906" i="2"/>
  <c r="Q4907" i="2"/>
  <c r="Q4908" i="2"/>
  <c r="Q4909" i="2"/>
  <c r="Q4910" i="2"/>
  <c r="Q4911" i="2"/>
  <c r="Q4912" i="2"/>
  <c r="Q4913" i="2"/>
  <c r="Q4914" i="2"/>
  <c r="Q4915" i="2"/>
  <c r="Q4916" i="2"/>
  <c r="Q4917" i="2"/>
  <c r="Q4918" i="2"/>
  <c r="Q4919" i="2"/>
  <c r="Q4920" i="2"/>
  <c r="Q4921" i="2"/>
  <c r="Q4922" i="2"/>
  <c r="Q4923" i="2"/>
  <c r="Q4924" i="2"/>
  <c r="Q4925" i="2"/>
  <c r="Q4926" i="2"/>
  <c r="Q4927" i="2"/>
  <c r="Q4928" i="2"/>
  <c r="Q4929" i="2"/>
  <c r="Q4930" i="2"/>
  <c r="Q4931" i="2"/>
  <c r="Q4932" i="2"/>
  <c r="Q4933" i="2"/>
  <c r="Q4934" i="2"/>
  <c r="Q4935" i="2"/>
  <c r="Q4936" i="2"/>
  <c r="Q4937" i="2"/>
  <c r="Q4938" i="2"/>
  <c r="Q4939" i="2"/>
  <c r="Q4940" i="2"/>
  <c r="Q4941" i="2"/>
  <c r="Q4942" i="2"/>
  <c r="Q4943" i="2"/>
  <c r="Q4944" i="2"/>
  <c r="Q4945" i="2"/>
  <c r="Q4946" i="2"/>
  <c r="Q4947" i="2"/>
  <c r="Q4948" i="2"/>
  <c r="Q4949" i="2"/>
  <c r="Q4950" i="2"/>
  <c r="Q4951" i="2"/>
  <c r="Q4952" i="2"/>
  <c r="Q4953" i="2"/>
  <c r="Q4954" i="2"/>
  <c r="Q4955" i="2"/>
  <c r="Q4956" i="2"/>
  <c r="Q4957" i="2"/>
  <c r="Q4958" i="2"/>
  <c r="Q4959" i="2"/>
  <c r="Q4960" i="2"/>
  <c r="Q4961" i="2"/>
  <c r="Q4962" i="2"/>
  <c r="Q4963" i="2"/>
  <c r="Q4964" i="2"/>
  <c r="Q4965" i="2"/>
  <c r="Q4966" i="2"/>
  <c r="Q4967" i="2"/>
  <c r="Q4968" i="2"/>
  <c r="Q4969" i="2"/>
  <c r="Q4970" i="2"/>
  <c r="Q4971" i="2"/>
  <c r="Q4972" i="2"/>
  <c r="Q4973" i="2"/>
  <c r="Q4974" i="2"/>
  <c r="Q4975" i="2"/>
  <c r="Q4976" i="2"/>
  <c r="Q4977" i="2"/>
  <c r="Q4978" i="2"/>
  <c r="Q4979" i="2"/>
  <c r="Q4980" i="2"/>
  <c r="Q4981" i="2"/>
  <c r="Q4982" i="2"/>
  <c r="Q4983" i="2"/>
  <c r="Q4984" i="2"/>
  <c r="Q4985" i="2"/>
  <c r="Q4986" i="2"/>
  <c r="Q4987" i="2"/>
  <c r="Q4988" i="2"/>
  <c r="Q4989" i="2"/>
  <c r="Q4990" i="2"/>
  <c r="Q4991" i="2"/>
  <c r="Q4992" i="2"/>
  <c r="Q4993" i="2"/>
  <c r="Q4994" i="2"/>
  <c r="Q4995" i="2"/>
  <c r="Q4996" i="2"/>
  <c r="Q4997" i="2"/>
  <c r="Q4998" i="2"/>
  <c r="Q4999" i="2"/>
  <c r="Q5000" i="2"/>
  <c r="Q5001" i="2"/>
  <c r="Q5002" i="2"/>
  <c r="Q5003" i="2"/>
  <c r="Q5004" i="2"/>
  <c r="Q5005" i="2"/>
  <c r="Q5006" i="2"/>
  <c r="Q5007" i="2"/>
  <c r="Q5008" i="2"/>
  <c r="Q5009" i="2"/>
  <c r="Q5010" i="2"/>
  <c r="Q5011" i="2"/>
  <c r="Q5012" i="2"/>
  <c r="Q5013" i="2"/>
  <c r="Q5014" i="2"/>
  <c r="Q5015" i="2"/>
  <c r="Q5016" i="2"/>
  <c r="Q5017" i="2"/>
  <c r="Q5018" i="2"/>
  <c r="Q5019" i="2"/>
  <c r="Q5020" i="2"/>
  <c r="Q5021" i="2"/>
  <c r="Q5022" i="2"/>
  <c r="Q5023" i="2"/>
  <c r="Q5024" i="2"/>
  <c r="Q5025" i="2"/>
  <c r="Q5026" i="2"/>
  <c r="Q5027" i="2"/>
  <c r="Q5028" i="2"/>
  <c r="Q5029" i="2"/>
  <c r="Q5030" i="2"/>
  <c r="Q5031" i="2"/>
  <c r="Q5032" i="2"/>
  <c r="Q5033" i="2"/>
  <c r="Q5034" i="2"/>
  <c r="Q5035" i="2"/>
  <c r="Q5036" i="2"/>
  <c r="Q5037" i="2"/>
  <c r="Q5038" i="2"/>
  <c r="Q5039" i="2"/>
  <c r="Q5040" i="2"/>
  <c r="Q5041" i="2"/>
  <c r="Q5042" i="2"/>
  <c r="Q5043" i="2"/>
  <c r="Q5044" i="2"/>
  <c r="Q5045" i="2"/>
  <c r="Q5046" i="2"/>
  <c r="Q5047" i="2"/>
  <c r="Q5048" i="2"/>
  <c r="Q5049" i="2"/>
  <c r="Q5050" i="2"/>
  <c r="Q5051" i="2"/>
  <c r="Q5052" i="2"/>
  <c r="Q5053" i="2"/>
  <c r="Q5054" i="2"/>
  <c r="Q5055" i="2"/>
  <c r="Q5056" i="2"/>
  <c r="Q5057" i="2"/>
  <c r="Q5058" i="2"/>
  <c r="Q5059" i="2"/>
  <c r="Q5060" i="2"/>
  <c r="Q5061" i="2"/>
  <c r="Q5062" i="2"/>
  <c r="Q5063" i="2"/>
  <c r="Q5064" i="2"/>
  <c r="Q5065" i="2"/>
  <c r="Q5066" i="2"/>
  <c r="Q5067" i="2"/>
  <c r="Q5068" i="2"/>
  <c r="Q5069" i="2"/>
  <c r="Q5070" i="2"/>
  <c r="Q5071" i="2"/>
  <c r="Q5072" i="2"/>
  <c r="Q5073" i="2"/>
  <c r="Q5074" i="2"/>
  <c r="Q5075" i="2"/>
  <c r="Q5076" i="2"/>
  <c r="Q5077" i="2"/>
  <c r="Q5078" i="2"/>
  <c r="Q5079" i="2"/>
  <c r="Q5080" i="2"/>
  <c r="Q5081" i="2"/>
  <c r="Q5082" i="2"/>
  <c r="Q5083" i="2"/>
  <c r="Q5084" i="2"/>
  <c r="Q5085" i="2"/>
  <c r="Q5086" i="2"/>
  <c r="Q5087" i="2"/>
  <c r="Q5088" i="2"/>
  <c r="Q5089" i="2"/>
  <c r="Q5090" i="2"/>
  <c r="Q5091" i="2"/>
  <c r="Q5092" i="2"/>
  <c r="Q5093" i="2"/>
  <c r="Q5094" i="2"/>
  <c r="Q5095" i="2"/>
  <c r="Q5096" i="2"/>
  <c r="Q5097" i="2"/>
  <c r="Q5098" i="2"/>
  <c r="Q5099" i="2"/>
  <c r="Q5100" i="2"/>
  <c r="Q5101" i="2"/>
  <c r="Q5102" i="2"/>
  <c r="Q5103" i="2"/>
  <c r="Q5104" i="2"/>
  <c r="Q5105" i="2"/>
  <c r="Q5106" i="2"/>
  <c r="Q5107" i="2"/>
  <c r="Q5108" i="2"/>
  <c r="Q5109" i="2"/>
  <c r="Q5110" i="2"/>
  <c r="Q5111" i="2"/>
  <c r="Q5112" i="2"/>
  <c r="Q5113" i="2"/>
  <c r="Q5114" i="2"/>
  <c r="Q5115" i="2"/>
  <c r="Q5116" i="2"/>
  <c r="Q5117" i="2"/>
  <c r="Q5118" i="2"/>
  <c r="Q5119" i="2"/>
  <c r="Q5120" i="2"/>
  <c r="Q5121" i="2"/>
  <c r="Q5122" i="2"/>
  <c r="Q5123" i="2"/>
  <c r="Q5124" i="2"/>
  <c r="Q5125" i="2"/>
  <c r="Q5126" i="2"/>
  <c r="Q5127" i="2"/>
  <c r="Q5128" i="2"/>
  <c r="Q5129" i="2"/>
  <c r="Q5130" i="2"/>
  <c r="Q5131" i="2"/>
  <c r="Q5132" i="2"/>
  <c r="Q5133" i="2"/>
  <c r="Q5134" i="2"/>
  <c r="Q5135" i="2"/>
  <c r="Q5136" i="2"/>
  <c r="Q5137" i="2"/>
  <c r="Q5138" i="2"/>
  <c r="Q5139" i="2"/>
  <c r="Q5140" i="2"/>
  <c r="Q5141" i="2"/>
  <c r="Q5142" i="2"/>
  <c r="Q5143" i="2"/>
  <c r="Q5144" i="2"/>
  <c r="Q5145" i="2"/>
  <c r="Q5146" i="2"/>
  <c r="Q5147" i="2"/>
  <c r="Q5148" i="2"/>
  <c r="Q5149" i="2"/>
  <c r="Q5150" i="2"/>
  <c r="Q5151" i="2"/>
  <c r="Q5152" i="2"/>
  <c r="Q5153" i="2"/>
  <c r="Q5154" i="2"/>
  <c r="Q5155" i="2"/>
  <c r="Q5156" i="2"/>
  <c r="Q5157" i="2"/>
  <c r="Q5158" i="2"/>
  <c r="Q5159" i="2"/>
  <c r="Q5160" i="2"/>
  <c r="Q5161" i="2"/>
  <c r="Q5162" i="2"/>
  <c r="Q5163" i="2"/>
  <c r="Q5164" i="2"/>
  <c r="Q5165" i="2"/>
  <c r="Q5166" i="2"/>
  <c r="Q5167" i="2"/>
  <c r="Q5168" i="2"/>
  <c r="Q5169" i="2"/>
  <c r="Q5170" i="2"/>
  <c r="Q5171" i="2"/>
  <c r="Q5172" i="2"/>
  <c r="Q5173" i="2"/>
  <c r="Q5174" i="2"/>
  <c r="Q5175" i="2"/>
  <c r="Q5176" i="2"/>
  <c r="Q5177" i="2"/>
  <c r="Q5178" i="2"/>
  <c r="Q5179" i="2"/>
  <c r="Q5180" i="2"/>
  <c r="Q5181" i="2"/>
  <c r="Q5182" i="2"/>
  <c r="Q5183" i="2"/>
  <c r="Q5184" i="2"/>
  <c r="Q5185" i="2"/>
  <c r="Q5186" i="2"/>
  <c r="Q5187" i="2"/>
  <c r="Q5188" i="2"/>
  <c r="Q5189" i="2"/>
  <c r="Q5190" i="2"/>
  <c r="Q5191" i="2"/>
  <c r="Q5192" i="2"/>
  <c r="Q5193" i="2"/>
  <c r="Q5194" i="2"/>
  <c r="Q5195" i="2"/>
  <c r="Q5196" i="2"/>
  <c r="Q5197" i="2"/>
  <c r="Q5198" i="2"/>
  <c r="Q5199" i="2"/>
  <c r="Q5200" i="2"/>
  <c r="Q5201" i="2"/>
  <c r="Q5202" i="2"/>
  <c r="Q5203" i="2"/>
  <c r="Q5204" i="2"/>
  <c r="Q5205" i="2"/>
  <c r="Q5206" i="2"/>
  <c r="Q5207" i="2"/>
  <c r="Q5208" i="2"/>
  <c r="Q5209" i="2"/>
  <c r="Q5210" i="2"/>
  <c r="Q5211" i="2"/>
  <c r="Q5212" i="2"/>
  <c r="Q5213" i="2"/>
  <c r="Q5214" i="2"/>
  <c r="Q5215" i="2"/>
  <c r="Q5216" i="2"/>
  <c r="Q5217" i="2"/>
  <c r="Q5218" i="2"/>
  <c r="Q5219" i="2"/>
  <c r="Q5220" i="2"/>
  <c r="Q5221" i="2"/>
  <c r="Q5222" i="2"/>
  <c r="Q5223" i="2"/>
  <c r="Q5224" i="2"/>
  <c r="Q5225" i="2"/>
  <c r="Q5226" i="2"/>
  <c r="Q5227" i="2"/>
  <c r="Q5228" i="2"/>
  <c r="Q5229" i="2"/>
  <c r="Q5230" i="2"/>
  <c r="Q5231" i="2"/>
  <c r="Q5232" i="2"/>
  <c r="Q5233" i="2"/>
  <c r="Q5234" i="2"/>
  <c r="Q5235" i="2"/>
  <c r="Q5236" i="2"/>
  <c r="Q5237" i="2"/>
  <c r="Q5238" i="2"/>
  <c r="Q5239" i="2"/>
  <c r="Q5240" i="2"/>
  <c r="Q5241" i="2"/>
  <c r="Q5242" i="2"/>
  <c r="Q5243" i="2"/>
  <c r="Q5244" i="2"/>
  <c r="Q5245" i="2"/>
  <c r="Q5246" i="2"/>
  <c r="Q5247" i="2"/>
  <c r="Q5248" i="2"/>
  <c r="Q5249" i="2"/>
  <c r="Q5250" i="2"/>
  <c r="Q5251" i="2"/>
  <c r="Q5252" i="2"/>
  <c r="Q5253" i="2"/>
  <c r="Q5254" i="2"/>
  <c r="Q5255" i="2"/>
  <c r="Q5256" i="2"/>
  <c r="Q5257" i="2"/>
  <c r="Q5258" i="2"/>
  <c r="Q5259" i="2"/>
  <c r="Q5260" i="2"/>
  <c r="Q5261" i="2"/>
  <c r="Q5262" i="2"/>
  <c r="Q5263" i="2"/>
  <c r="Q5264" i="2"/>
  <c r="Q5265" i="2"/>
  <c r="Q5266" i="2"/>
  <c r="Q5267" i="2"/>
  <c r="Q5268" i="2"/>
  <c r="Q5269" i="2"/>
  <c r="Q5270" i="2"/>
  <c r="Q5271" i="2"/>
  <c r="Q5272" i="2"/>
  <c r="Q5273" i="2"/>
  <c r="Q5274" i="2"/>
  <c r="Q5275" i="2"/>
  <c r="Q5276" i="2"/>
  <c r="Q5277" i="2"/>
  <c r="Q5278" i="2"/>
  <c r="Q5279" i="2"/>
  <c r="Q5280" i="2"/>
  <c r="Q5281" i="2"/>
  <c r="Q5282" i="2"/>
  <c r="Q5283" i="2"/>
  <c r="Q5284" i="2"/>
  <c r="Q5285" i="2"/>
  <c r="Q5286" i="2"/>
  <c r="Q5287" i="2"/>
  <c r="Q5288" i="2"/>
  <c r="Q5289" i="2"/>
  <c r="Q5290" i="2"/>
  <c r="Q5291" i="2"/>
  <c r="Q5292" i="2"/>
  <c r="Q5293" i="2"/>
  <c r="Q5294" i="2"/>
  <c r="Q5295" i="2"/>
  <c r="Q5296" i="2"/>
  <c r="Q5297" i="2"/>
  <c r="Q5298" i="2"/>
  <c r="Q5299" i="2"/>
  <c r="Q5300" i="2"/>
  <c r="Q5301" i="2"/>
  <c r="Q5302" i="2"/>
  <c r="Q5303" i="2"/>
  <c r="Q5304" i="2"/>
  <c r="Q5305" i="2"/>
  <c r="Q5306" i="2"/>
  <c r="Q5307" i="2"/>
  <c r="Q5308" i="2"/>
  <c r="Q5309" i="2"/>
  <c r="Q5310" i="2"/>
  <c r="Q5311" i="2"/>
  <c r="Q5312" i="2"/>
  <c r="Q5313" i="2"/>
  <c r="Q5314" i="2"/>
  <c r="Q5315" i="2"/>
  <c r="Q5316" i="2"/>
  <c r="Q5317" i="2"/>
  <c r="Q5318" i="2"/>
  <c r="Q5319" i="2"/>
  <c r="Q5320" i="2"/>
  <c r="Q5321" i="2"/>
  <c r="Q5322" i="2"/>
  <c r="Q5323" i="2"/>
  <c r="Q5324" i="2"/>
  <c r="Q5325" i="2"/>
  <c r="Q5326" i="2"/>
  <c r="Q5327" i="2"/>
  <c r="Q5328" i="2"/>
  <c r="Q5329" i="2"/>
  <c r="Q5330" i="2"/>
  <c r="Q5331" i="2"/>
  <c r="Q5332" i="2"/>
  <c r="Q5333" i="2"/>
  <c r="Q5334" i="2"/>
  <c r="Q5335" i="2"/>
  <c r="Q5336" i="2"/>
  <c r="Q5337" i="2"/>
  <c r="Q5338" i="2"/>
  <c r="Q5339" i="2"/>
  <c r="Q5340" i="2"/>
  <c r="Q5341" i="2"/>
  <c r="Q5342" i="2"/>
  <c r="Q5343" i="2"/>
  <c r="Q5344" i="2"/>
  <c r="Q5345" i="2"/>
  <c r="Q5346" i="2"/>
  <c r="Q5347" i="2"/>
  <c r="Q5348" i="2"/>
  <c r="Q5349" i="2"/>
  <c r="Q5350" i="2"/>
  <c r="Q5351" i="2"/>
  <c r="Q5352" i="2"/>
  <c r="Q5353" i="2"/>
  <c r="Q5354" i="2"/>
  <c r="Q5355" i="2"/>
  <c r="Q5356" i="2"/>
  <c r="Q5357" i="2"/>
  <c r="Q5358" i="2"/>
  <c r="Q5359" i="2"/>
  <c r="Q5360" i="2"/>
  <c r="Q5361" i="2"/>
  <c r="Q5362" i="2"/>
  <c r="Q5363" i="2"/>
  <c r="Q5364" i="2"/>
  <c r="Q5365" i="2"/>
  <c r="Q5366" i="2"/>
  <c r="Q5367" i="2"/>
  <c r="Q5368" i="2"/>
  <c r="Q5369" i="2"/>
  <c r="Q5370" i="2"/>
  <c r="Q5371" i="2"/>
  <c r="Q5372" i="2"/>
  <c r="Q5373" i="2"/>
  <c r="Q5374" i="2"/>
  <c r="Q5375" i="2"/>
  <c r="Q5376" i="2"/>
  <c r="Q5377" i="2"/>
  <c r="Q5378" i="2"/>
  <c r="Q5379" i="2"/>
  <c r="Q5380" i="2"/>
  <c r="Q5381" i="2"/>
  <c r="Q5382" i="2"/>
  <c r="Q5383" i="2"/>
  <c r="Q5384" i="2"/>
  <c r="Q5385" i="2"/>
  <c r="Q5386" i="2"/>
  <c r="Q5387" i="2"/>
  <c r="Q5388" i="2"/>
  <c r="Q5389" i="2"/>
  <c r="Q5390" i="2"/>
  <c r="Q5391" i="2"/>
  <c r="Q5392" i="2"/>
  <c r="Q5393" i="2"/>
  <c r="Q5394" i="2"/>
  <c r="Q5395" i="2"/>
  <c r="Q5396" i="2"/>
  <c r="Q5397" i="2"/>
  <c r="Q5398" i="2"/>
  <c r="Q5399" i="2"/>
  <c r="Q5400" i="2"/>
  <c r="Q5401" i="2"/>
  <c r="Q5402" i="2"/>
  <c r="Q5403" i="2"/>
  <c r="Q5404" i="2"/>
  <c r="Q5405" i="2"/>
  <c r="Q5406" i="2"/>
  <c r="Q5407" i="2"/>
  <c r="Q5408" i="2"/>
  <c r="Q5409" i="2"/>
  <c r="Q5410" i="2"/>
  <c r="Q5411" i="2"/>
  <c r="Q5412" i="2"/>
  <c r="Q5413" i="2"/>
  <c r="Q5414" i="2"/>
  <c r="Q5415" i="2"/>
  <c r="Q5416" i="2"/>
  <c r="Q5417" i="2"/>
  <c r="Q5418" i="2"/>
  <c r="Q5419" i="2"/>
  <c r="Q5420" i="2"/>
  <c r="Q5421" i="2"/>
  <c r="Q5422" i="2"/>
  <c r="Q5423" i="2"/>
  <c r="Q5424" i="2"/>
  <c r="Q5425" i="2"/>
  <c r="Q5426" i="2"/>
  <c r="Q5427" i="2"/>
  <c r="Q5428" i="2"/>
  <c r="Q5429" i="2"/>
  <c r="Q5430" i="2"/>
  <c r="Q5431" i="2"/>
  <c r="Q5432" i="2"/>
  <c r="Q5433" i="2"/>
  <c r="Q5434" i="2"/>
  <c r="Q5435" i="2"/>
  <c r="Q5436" i="2"/>
  <c r="Q5437" i="2"/>
  <c r="Q5438" i="2"/>
  <c r="Q5439" i="2"/>
  <c r="Q5440" i="2"/>
  <c r="Q5441" i="2"/>
  <c r="Q5442" i="2"/>
  <c r="Q5443" i="2"/>
  <c r="Q5444" i="2"/>
  <c r="Q5445" i="2"/>
  <c r="Q5446" i="2"/>
  <c r="Q5447" i="2"/>
  <c r="Q5448" i="2"/>
  <c r="Q5449" i="2"/>
  <c r="Q5450" i="2"/>
  <c r="Q5451" i="2"/>
  <c r="Q5452" i="2"/>
  <c r="Q5453" i="2"/>
  <c r="Q5454" i="2"/>
  <c r="Q5455" i="2"/>
  <c r="Q5456" i="2"/>
  <c r="Q5457" i="2"/>
  <c r="Q5458" i="2"/>
  <c r="Q5459" i="2"/>
  <c r="Q5460" i="2"/>
  <c r="Q5461" i="2"/>
  <c r="Q5462" i="2"/>
  <c r="Q5463" i="2"/>
  <c r="Q5464" i="2"/>
  <c r="Q5465" i="2"/>
  <c r="Q5466" i="2"/>
  <c r="Q5467" i="2"/>
  <c r="Q5468" i="2"/>
  <c r="Q5469" i="2"/>
  <c r="Q5470" i="2"/>
  <c r="Q5471" i="2"/>
  <c r="Q5472" i="2"/>
  <c r="Q5473" i="2"/>
  <c r="Q5474" i="2"/>
  <c r="Q5475" i="2"/>
  <c r="Q5476" i="2"/>
  <c r="Q5477" i="2"/>
  <c r="Q5478" i="2"/>
  <c r="Q5479" i="2"/>
  <c r="Q5480" i="2"/>
  <c r="Q5481" i="2"/>
  <c r="Q5482" i="2"/>
  <c r="Q5483" i="2"/>
  <c r="Q5484" i="2"/>
  <c r="Q5485" i="2"/>
  <c r="Q5486" i="2"/>
  <c r="Q5487" i="2"/>
  <c r="Q5488" i="2"/>
  <c r="Q5489" i="2"/>
  <c r="Q5490" i="2"/>
  <c r="Q5491" i="2"/>
  <c r="Q5492" i="2"/>
  <c r="Q5493" i="2"/>
  <c r="Q5494" i="2"/>
  <c r="Q5495" i="2"/>
  <c r="Q5496" i="2"/>
  <c r="Q5497" i="2"/>
  <c r="Q5498" i="2"/>
  <c r="Q5499" i="2"/>
  <c r="Q5500" i="2"/>
  <c r="Q5501" i="2"/>
  <c r="Q5502" i="2"/>
  <c r="Q5503" i="2"/>
  <c r="Q5504" i="2"/>
  <c r="Q5505" i="2"/>
  <c r="Q5506" i="2"/>
  <c r="Q5507" i="2"/>
  <c r="Q5508" i="2"/>
  <c r="Q5509" i="2"/>
  <c r="Q5510" i="2"/>
  <c r="Q5511" i="2"/>
  <c r="Q5512" i="2"/>
  <c r="Q5513" i="2"/>
  <c r="Q5514" i="2"/>
  <c r="Q5515" i="2"/>
  <c r="Q5516" i="2"/>
  <c r="Q5517" i="2"/>
  <c r="Q5518" i="2"/>
  <c r="Q5519" i="2"/>
  <c r="Q5520" i="2"/>
  <c r="Q5521" i="2"/>
  <c r="Q5522" i="2"/>
  <c r="Q5523" i="2"/>
  <c r="Q5524" i="2"/>
  <c r="Q5525" i="2"/>
  <c r="Q5526" i="2"/>
  <c r="Q5527" i="2"/>
  <c r="Q5528" i="2"/>
  <c r="Q5529" i="2"/>
  <c r="Q5530" i="2"/>
  <c r="Q5531" i="2"/>
  <c r="Q5532" i="2"/>
  <c r="Q5533" i="2"/>
  <c r="Q5534" i="2"/>
  <c r="Q5535" i="2"/>
  <c r="Q5536" i="2"/>
  <c r="Q5537" i="2"/>
  <c r="Q5538" i="2"/>
  <c r="Q5539" i="2"/>
  <c r="Q5540" i="2"/>
  <c r="Q5541" i="2"/>
  <c r="Q5542" i="2"/>
  <c r="Q5543" i="2"/>
  <c r="Q5544" i="2"/>
  <c r="Q5545" i="2"/>
  <c r="Q5546" i="2"/>
  <c r="Q5547" i="2"/>
  <c r="Q5548" i="2"/>
  <c r="Q5549" i="2"/>
  <c r="Q5550" i="2"/>
  <c r="Q5551" i="2"/>
  <c r="Q5552" i="2"/>
  <c r="Q5553" i="2"/>
  <c r="Q5554" i="2"/>
  <c r="Q5555" i="2"/>
  <c r="Q5556" i="2"/>
  <c r="Q5557" i="2"/>
  <c r="Q5558" i="2"/>
  <c r="Q5559" i="2"/>
  <c r="Q5560" i="2"/>
  <c r="Q5561" i="2"/>
  <c r="Q5562" i="2"/>
  <c r="Q5563" i="2"/>
  <c r="Q5564" i="2"/>
  <c r="Q5565" i="2"/>
  <c r="Q5566" i="2"/>
  <c r="Q5567" i="2"/>
  <c r="Q5568" i="2"/>
  <c r="Q5569" i="2"/>
  <c r="Q5570" i="2"/>
  <c r="Q5571" i="2"/>
  <c r="Q5572" i="2"/>
  <c r="Q5573" i="2"/>
  <c r="Q5574" i="2"/>
  <c r="Q5575" i="2"/>
  <c r="Q5576" i="2"/>
  <c r="Q5577" i="2"/>
  <c r="Q5578" i="2"/>
  <c r="Q5579" i="2"/>
  <c r="Q5580" i="2"/>
  <c r="Q5581" i="2"/>
  <c r="Q5582" i="2"/>
  <c r="Q5583" i="2"/>
  <c r="Q5584" i="2"/>
  <c r="Q5585" i="2"/>
  <c r="Q5586" i="2"/>
  <c r="Q5587" i="2"/>
  <c r="Q5588" i="2"/>
  <c r="Q5589" i="2"/>
  <c r="Q5590" i="2"/>
  <c r="Q5591" i="2"/>
  <c r="Q5592" i="2"/>
  <c r="Q5593" i="2"/>
  <c r="Q5594" i="2"/>
  <c r="Q5595" i="2"/>
  <c r="Q5596" i="2"/>
  <c r="Q5597" i="2"/>
  <c r="Q5598" i="2"/>
  <c r="Q5599" i="2"/>
  <c r="Q5600" i="2"/>
  <c r="Q5601" i="2"/>
  <c r="Q5602" i="2"/>
  <c r="Q5603" i="2"/>
  <c r="Q5604" i="2"/>
  <c r="Q5605" i="2"/>
  <c r="Q5606" i="2"/>
  <c r="Q5607" i="2"/>
  <c r="Q5608" i="2"/>
  <c r="Q5609" i="2"/>
  <c r="Q5610" i="2"/>
  <c r="Q5611" i="2"/>
  <c r="Q5612" i="2"/>
  <c r="Q5613" i="2"/>
  <c r="Q5614" i="2"/>
  <c r="Q5615" i="2"/>
  <c r="Q5616" i="2"/>
  <c r="Q5617" i="2"/>
  <c r="Q5618" i="2"/>
  <c r="Q5619" i="2"/>
  <c r="Q5620" i="2"/>
  <c r="Q5621" i="2"/>
  <c r="Q5622" i="2"/>
  <c r="Q5623" i="2"/>
  <c r="Q5624" i="2"/>
  <c r="Q5625" i="2"/>
  <c r="Q5626" i="2"/>
  <c r="Q5627" i="2"/>
  <c r="Q5628" i="2"/>
  <c r="Q5629" i="2"/>
  <c r="Q5630" i="2"/>
  <c r="Q5631" i="2"/>
  <c r="Q5632" i="2"/>
  <c r="Q5633" i="2"/>
  <c r="Q5634" i="2"/>
  <c r="Q5635" i="2"/>
  <c r="Q5636" i="2"/>
  <c r="Q5637" i="2"/>
  <c r="Q5638" i="2"/>
  <c r="Q5639" i="2"/>
  <c r="Q5640" i="2"/>
  <c r="Q5641" i="2"/>
  <c r="Q5642" i="2"/>
  <c r="Q5643" i="2"/>
  <c r="Q5644" i="2"/>
  <c r="Q5645" i="2"/>
  <c r="Q5646" i="2"/>
  <c r="Q5647" i="2"/>
  <c r="Q5648" i="2"/>
  <c r="Q5649" i="2"/>
  <c r="Q5650" i="2"/>
  <c r="Q5651" i="2"/>
  <c r="Q5652" i="2"/>
  <c r="Q5653" i="2"/>
  <c r="Q5654" i="2"/>
  <c r="Q5655" i="2"/>
  <c r="Q5656" i="2"/>
  <c r="Q5657" i="2"/>
  <c r="Q5658" i="2"/>
  <c r="Q5659" i="2"/>
  <c r="Q5660" i="2"/>
  <c r="Q5661" i="2"/>
  <c r="Q5662" i="2"/>
  <c r="Q5663" i="2"/>
  <c r="Q5664" i="2"/>
  <c r="Q5665" i="2"/>
  <c r="Q5666" i="2"/>
  <c r="Q5667" i="2"/>
  <c r="Q5668" i="2"/>
  <c r="Q5669" i="2"/>
  <c r="Q5670" i="2"/>
  <c r="Q5671" i="2"/>
  <c r="Q5672" i="2"/>
  <c r="Q5673" i="2"/>
  <c r="Q5674" i="2"/>
  <c r="Q5675" i="2"/>
  <c r="Q5676" i="2"/>
  <c r="Q5677" i="2"/>
  <c r="Q5678" i="2"/>
  <c r="Q5679" i="2"/>
  <c r="Q5680" i="2"/>
  <c r="Q5681" i="2"/>
  <c r="Q5682" i="2"/>
  <c r="Q5683" i="2"/>
  <c r="Q5684" i="2"/>
  <c r="Q5685" i="2"/>
  <c r="Q5686" i="2"/>
  <c r="Q5687" i="2"/>
  <c r="Q5688" i="2"/>
  <c r="Q5689" i="2"/>
  <c r="Q5690" i="2"/>
  <c r="Q5691" i="2"/>
  <c r="Q5692" i="2"/>
  <c r="Q5693" i="2"/>
  <c r="Q5694" i="2"/>
  <c r="Q5695" i="2"/>
  <c r="Q5696" i="2"/>
  <c r="Q5697" i="2"/>
  <c r="Q5698" i="2"/>
  <c r="Q5699" i="2"/>
  <c r="Q5700" i="2"/>
  <c r="Q5701" i="2"/>
  <c r="Q5702" i="2"/>
  <c r="Q5703" i="2"/>
  <c r="Q5704" i="2"/>
  <c r="Q5705" i="2"/>
  <c r="Q5706" i="2"/>
  <c r="Q5707" i="2"/>
  <c r="Q5708" i="2"/>
  <c r="Q5709" i="2"/>
  <c r="Q5710" i="2"/>
  <c r="Q5711" i="2"/>
  <c r="Q5712" i="2"/>
  <c r="Q5713" i="2"/>
  <c r="Q5714" i="2"/>
  <c r="Q5715" i="2"/>
  <c r="Q5716" i="2"/>
  <c r="Q5717" i="2"/>
  <c r="Q5718" i="2"/>
  <c r="Q5719" i="2"/>
  <c r="Q5720" i="2"/>
  <c r="Q5721" i="2"/>
  <c r="Q5722" i="2"/>
  <c r="Q5723" i="2"/>
  <c r="Q5724" i="2"/>
  <c r="Q5725" i="2"/>
  <c r="Q5726" i="2"/>
  <c r="Q5727" i="2"/>
  <c r="Q5728" i="2"/>
  <c r="Q5729" i="2"/>
  <c r="Q5730" i="2"/>
  <c r="Q5731" i="2"/>
  <c r="Q5732" i="2"/>
  <c r="Q5733" i="2"/>
  <c r="Q5734" i="2"/>
  <c r="Q5735" i="2"/>
  <c r="Q5736" i="2"/>
  <c r="Q5737" i="2"/>
  <c r="Q5738" i="2"/>
  <c r="Q5739" i="2"/>
  <c r="Q5740" i="2"/>
  <c r="Q5741" i="2"/>
  <c r="Q5742" i="2"/>
  <c r="Q5743" i="2"/>
  <c r="Q5744" i="2"/>
  <c r="Q5745" i="2"/>
  <c r="Q5746" i="2"/>
  <c r="Q5747" i="2"/>
  <c r="Q5748" i="2"/>
  <c r="Q5749" i="2"/>
  <c r="Q5750" i="2"/>
  <c r="Q5751" i="2"/>
  <c r="Q5752" i="2"/>
  <c r="Q5753" i="2"/>
  <c r="Q5754" i="2"/>
  <c r="Q5755" i="2"/>
  <c r="Q5756" i="2"/>
  <c r="Q5757" i="2"/>
  <c r="Q5758" i="2"/>
  <c r="Q5759" i="2"/>
  <c r="Q5760" i="2"/>
  <c r="Q5761" i="2"/>
  <c r="Q5762" i="2"/>
  <c r="Q5763" i="2"/>
  <c r="Q5764" i="2"/>
  <c r="Q5765" i="2"/>
  <c r="Q5766" i="2"/>
  <c r="Q5767" i="2"/>
  <c r="Q5768" i="2"/>
  <c r="Q5769" i="2"/>
  <c r="Q5770" i="2"/>
  <c r="Q5771" i="2"/>
  <c r="Q5772" i="2"/>
  <c r="Q5773" i="2"/>
  <c r="Q5774" i="2"/>
  <c r="Q5775" i="2"/>
  <c r="Q5776" i="2"/>
  <c r="Q5777" i="2"/>
  <c r="Q5778" i="2"/>
  <c r="Q5779" i="2"/>
  <c r="Q5780" i="2"/>
  <c r="Q5781" i="2"/>
  <c r="Q5782" i="2"/>
  <c r="Q5783" i="2"/>
  <c r="Q5784" i="2"/>
  <c r="Q5785" i="2"/>
  <c r="Q5786" i="2"/>
  <c r="Q5787" i="2"/>
  <c r="Q5788" i="2"/>
  <c r="Q5789" i="2"/>
  <c r="Q5790" i="2"/>
  <c r="Q5791" i="2"/>
  <c r="Q5792" i="2"/>
  <c r="Q5793" i="2"/>
  <c r="Q5794" i="2"/>
  <c r="Q5795" i="2"/>
  <c r="Q5796" i="2"/>
  <c r="Q5797" i="2"/>
  <c r="Q5798" i="2"/>
  <c r="Q5799" i="2"/>
  <c r="Q5800" i="2"/>
  <c r="Q5801" i="2"/>
  <c r="Q5802" i="2"/>
  <c r="Q5803" i="2"/>
  <c r="Q5804" i="2"/>
  <c r="Q5805" i="2"/>
  <c r="Q5806" i="2"/>
  <c r="Q5807" i="2"/>
  <c r="Q5808" i="2"/>
  <c r="Q5809" i="2"/>
  <c r="Q5810" i="2"/>
  <c r="Q5811" i="2"/>
  <c r="Q5812" i="2"/>
  <c r="Q5813" i="2"/>
  <c r="Q5814" i="2"/>
  <c r="Q5815" i="2"/>
  <c r="Q5816" i="2"/>
  <c r="Q5817" i="2"/>
  <c r="Q5818" i="2"/>
  <c r="Q5819" i="2"/>
  <c r="Q5820" i="2"/>
  <c r="Q5821" i="2"/>
  <c r="Q5822" i="2"/>
  <c r="Q5823" i="2"/>
  <c r="Q5824" i="2"/>
  <c r="Q5825" i="2"/>
  <c r="Q5826" i="2"/>
  <c r="Q5827" i="2"/>
  <c r="Q5828" i="2"/>
  <c r="Q5829" i="2"/>
  <c r="Q5830" i="2"/>
  <c r="Q5831" i="2"/>
  <c r="Q5832" i="2"/>
  <c r="Q5833" i="2"/>
  <c r="Q5834" i="2"/>
  <c r="Q5835" i="2"/>
  <c r="Q5836" i="2"/>
  <c r="Q5837" i="2"/>
  <c r="Q5838" i="2"/>
  <c r="Q5839" i="2"/>
  <c r="Q5840" i="2"/>
  <c r="Q5841" i="2"/>
  <c r="Q5842" i="2"/>
  <c r="Q5843" i="2"/>
  <c r="Q5844" i="2"/>
  <c r="Q5845" i="2"/>
  <c r="Q5846" i="2"/>
  <c r="Q5847" i="2"/>
  <c r="Q5848" i="2"/>
  <c r="Q5849" i="2"/>
  <c r="Q5850" i="2"/>
  <c r="Q5851" i="2"/>
  <c r="Q5852" i="2"/>
  <c r="Q5853" i="2"/>
  <c r="Q5854" i="2"/>
  <c r="Q5855" i="2"/>
  <c r="Q5856" i="2"/>
  <c r="Q5857" i="2"/>
  <c r="Q5858" i="2"/>
  <c r="Q5859" i="2"/>
  <c r="Q5860" i="2"/>
  <c r="Q5861" i="2"/>
  <c r="Q5862" i="2"/>
  <c r="Q5863" i="2"/>
  <c r="Q5864" i="2"/>
  <c r="Q5865" i="2"/>
  <c r="Q5866" i="2"/>
  <c r="Q5867" i="2"/>
  <c r="Q5868" i="2"/>
  <c r="Q5869" i="2"/>
  <c r="Q5870" i="2"/>
  <c r="Q5871" i="2"/>
  <c r="Q5872" i="2"/>
  <c r="Q5873" i="2"/>
  <c r="Q5874" i="2"/>
  <c r="Q5875" i="2"/>
  <c r="Q5876" i="2"/>
  <c r="Q5877" i="2"/>
  <c r="Q5878" i="2"/>
  <c r="Q5879" i="2"/>
  <c r="Q5880" i="2"/>
  <c r="Q5881" i="2"/>
  <c r="Q5882" i="2"/>
  <c r="Q5883" i="2"/>
  <c r="Q5884" i="2"/>
  <c r="Q5885" i="2"/>
  <c r="Q5886" i="2"/>
  <c r="Q5887" i="2"/>
  <c r="Q5888" i="2"/>
  <c r="Q5889" i="2"/>
  <c r="Q5890" i="2"/>
  <c r="Q5891" i="2"/>
  <c r="Q5892" i="2"/>
  <c r="Q5893" i="2"/>
  <c r="Q5894" i="2"/>
  <c r="Q5895" i="2"/>
  <c r="Q5896" i="2"/>
  <c r="Q5897" i="2"/>
  <c r="Q5898" i="2"/>
  <c r="Q5899" i="2"/>
  <c r="Q5900" i="2"/>
  <c r="Q5901" i="2"/>
  <c r="Q5902" i="2"/>
  <c r="Q5903" i="2"/>
  <c r="Q5904" i="2"/>
  <c r="Q5905" i="2"/>
  <c r="Q5906" i="2"/>
  <c r="Q5907" i="2"/>
  <c r="Q5908" i="2"/>
  <c r="Q5909" i="2"/>
  <c r="Q5910" i="2"/>
  <c r="Q5911" i="2"/>
  <c r="Q5912" i="2"/>
  <c r="Q5913" i="2"/>
  <c r="Q5914" i="2"/>
  <c r="Q5915" i="2"/>
  <c r="Q5916" i="2"/>
  <c r="Q5917" i="2"/>
  <c r="Q5918" i="2"/>
  <c r="Q5919" i="2"/>
  <c r="Q5920" i="2"/>
  <c r="Q5921" i="2"/>
  <c r="Q5922" i="2"/>
  <c r="Q5923" i="2"/>
  <c r="Q5924" i="2"/>
  <c r="Q5925" i="2"/>
  <c r="Q5926" i="2"/>
  <c r="Q5927" i="2"/>
  <c r="Q5928" i="2"/>
  <c r="Q5929" i="2"/>
  <c r="Q5930" i="2"/>
  <c r="Q5931" i="2"/>
  <c r="Q5932" i="2"/>
  <c r="Q5933" i="2"/>
  <c r="Q5934" i="2"/>
  <c r="Q5935" i="2"/>
  <c r="Q5936" i="2"/>
  <c r="Q5937" i="2"/>
  <c r="Q5938" i="2"/>
  <c r="Q5939" i="2"/>
  <c r="Q5940" i="2"/>
  <c r="Q5941" i="2"/>
  <c r="Q5942" i="2"/>
  <c r="Q5943" i="2"/>
  <c r="Q5944" i="2"/>
  <c r="Q5945" i="2"/>
  <c r="Q5946" i="2"/>
  <c r="Q5947" i="2"/>
  <c r="Q5948" i="2"/>
  <c r="Q5949" i="2"/>
  <c r="Q5950" i="2"/>
  <c r="Q5951" i="2"/>
  <c r="Q5952" i="2"/>
  <c r="Q5953" i="2"/>
  <c r="Q5954" i="2"/>
  <c r="Q5955" i="2"/>
  <c r="Q5956" i="2"/>
  <c r="Q5957" i="2"/>
  <c r="Q5958" i="2"/>
  <c r="Q5959" i="2"/>
  <c r="Q5960" i="2"/>
  <c r="Q5961" i="2"/>
  <c r="Q5962" i="2"/>
  <c r="Q5963" i="2"/>
  <c r="Q5964" i="2"/>
  <c r="Q5965" i="2"/>
  <c r="Q5966" i="2"/>
  <c r="Q5967" i="2"/>
  <c r="Q5968" i="2"/>
  <c r="Q5969" i="2"/>
  <c r="Q5970" i="2"/>
  <c r="Q5971" i="2"/>
  <c r="Q5972" i="2"/>
  <c r="Q5973" i="2"/>
  <c r="Q5974" i="2"/>
  <c r="Q5975" i="2"/>
  <c r="Q5976" i="2"/>
  <c r="Q5977" i="2"/>
  <c r="Q5978" i="2"/>
  <c r="Q5979" i="2"/>
  <c r="Q5980" i="2"/>
  <c r="Q5981" i="2"/>
  <c r="Q5982" i="2"/>
  <c r="Q5983" i="2"/>
  <c r="Q5984" i="2"/>
  <c r="Q5985" i="2"/>
  <c r="Q5986" i="2"/>
  <c r="Q5987" i="2"/>
  <c r="Q5988" i="2"/>
  <c r="Q5989" i="2"/>
  <c r="Q5990" i="2"/>
  <c r="Q5991" i="2"/>
  <c r="Q5992" i="2"/>
  <c r="Q5993" i="2"/>
  <c r="Q5994" i="2"/>
  <c r="Q5995" i="2"/>
  <c r="Q5996" i="2"/>
  <c r="Q5997" i="2"/>
  <c r="Q5998" i="2"/>
  <c r="Q5999" i="2"/>
  <c r="Q6000" i="2"/>
  <c r="Q6001" i="2"/>
  <c r="Q6002" i="2"/>
  <c r="Q6003" i="2"/>
  <c r="Q6004" i="2"/>
  <c r="Q6005" i="2"/>
  <c r="Q6006" i="2"/>
  <c r="Q6007" i="2"/>
  <c r="Q6008" i="2"/>
  <c r="Q6009" i="2"/>
  <c r="Q6010" i="2"/>
  <c r="Q6011" i="2"/>
  <c r="Q6012" i="2"/>
  <c r="Q6013" i="2"/>
  <c r="Q6014" i="2"/>
  <c r="Q6015" i="2"/>
  <c r="Q6016" i="2"/>
  <c r="Q6017" i="2"/>
  <c r="Q6018" i="2"/>
  <c r="Q6019" i="2"/>
  <c r="Q6020" i="2"/>
  <c r="Q6021" i="2"/>
  <c r="Q6022" i="2"/>
  <c r="Q6023" i="2"/>
  <c r="Q6024" i="2"/>
  <c r="Q6025" i="2"/>
  <c r="Q6026" i="2"/>
  <c r="Q6027" i="2"/>
  <c r="Q6028" i="2"/>
  <c r="Q6029" i="2"/>
  <c r="Q6030" i="2"/>
  <c r="Q6031" i="2"/>
  <c r="Q6032" i="2"/>
  <c r="Q6033" i="2"/>
  <c r="Q6034" i="2"/>
  <c r="Q6035" i="2"/>
  <c r="Q6036" i="2"/>
  <c r="Q6037" i="2"/>
  <c r="Q6038" i="2"/>
  <c r="Q6039" i="2"/>
  <c r="Q6040" i="2"/>
  <c r="Q6041" i="2"/>
  <c r="Q6042" i="2"/>
  <c r="Q6043" i="2"/>
  <c r="Q6044" i="2"/>
  <c r="Q6045" i="2"/>
  <c r="Q6046" i="2"/>
  <c r="Q6047" i="2"/>
  <c r="Q6048" i="2"/>
  <c r="Q6049" i="2"/>
  <c r="Q6050" i="2"/>
  <c r="Q6051" i="2"/>
  <c r="Q6052" i="2"/>
  <c r="Q6053" i="2"/>
  <c r="Q6054" i="2"/>
  <c r="Q6055" i="2"/>
  <c r="Q6056" i="2"/>
  <c r="Q6057" i="2"/>
  <c r="Q6058" i="2"/>
  <c r="Q6059" i="2"/>
  <c r="Q6060" i="2"/>
  <c r="Q6061" i="2"/>
  <c r="Q6062" i="2"/>
  <c r="Q6063" i="2"/>
  <c r="Q6064" i="2"/>
  <c r="Q6065" i="2"/>
  <c r="Q6066" i="2"/>
  <c r="Q6067" i="2"/>
  <c r="Q6068" i="2"/>
  <c r="Q6069" i="2"/>
  <c r="Q6070" i="2"/>
  <c r="Q6071" i="2"/>
  <c r="Q6072" i="2"/>
  <c r="Q6073" i="2"/>
  <c r="Q6074" i="2"/>
  <c r="Q6075" i="2"/>
  <c r="Q6076" i="2"/>
  <c r="Q6077" i="2"/>
  <c r="Q6078" i="2"/>
  <c r="Q6079" i="2"/>
  <c r="Q6080" i="2"/>
  <c r="Q6081" i="2"/>
  <c r="Q6082" i="2"/>
  <c r="Q6083" i="2"/>
  <c r="Q6084" i="2"/>
  <c r="Q6085" i="2"/>
  <c r="Q6086" i="2"/>
  <c r="Q6087" i="2"/>
  <c r="Q6088" i="2"/>
  <c r="Q6089" i="2"/>
  <c r="Q6090" i="2"/>
  <c r="Q6091" i="2"/>
  <c r="Q6092" i="2"/>
  <c r="Q6093" i="2"/>
  <c r="Q6094" i="2"/>
  <c r="Q6095" i="2"/>
  <c r="Q6096" i="2"/>
  <c r="Q6097" i="2"/>
  <c r="Q6098" i="2"/>
  <c r="Q6099" i="2"/>
  <c r="Q6100" i="2"/>
  <c r="Q6101" i="2"/>
  <c r="Q6102" i="2"/>
  <c r="Q6103" i="2"/>
  <c r="Q6104" i="2"/>
  <c r="Q6105" i="2"/>
  <c r="Q6106" i="2"/>
  <c r="Q6107" i="2"/>
  <c r="Q6108" i="2"/>
  <c r="Q6109" i="2"/>
  <c r="Q6110" i="2"/>
  <c r="Q6111" i="2"/>
  <c r="Q6112" i="2"/>
  <c r="Q6113" i="2"/>
  <c r="Q6114" i="2"/>
  <c r="Q6115" i="2"/>
  <c r="Q6116" i="2"/>
  <c r="Q6117" i="2"/>
  <c r="Q6118" i="2"/>
  <c r="Q6119" i="2"/>
  <c r="Q6120" i="2"/>
  <c r="Q6121" i="2"/>
  <c r="Q6122" i="2"/>
  <c r="Q6123" i="2"/>
  <c r="Q6124" i="2"/>
  <c r="Q6125" i="2"/>
  <c r="Q6126" i="2"/>
  <c r="Q6127" i="2"/>
  <c r="Q6128" i="2"/>
  <c r="Q6129" i="2"/>
  <c r="Q6130" i="2"/>
  <c r="Q6131" i="2"/>
  <c r="Q6132" i="2"/>
  <c r="Q6133" i="2"/>
  <c r="Q6134" i="2"/>
  <c r="Q6135" i="2"/>
  <c r="Q6136" i="2"/>
  <c r="Q6137" i="2"/>
  <c r="Q6138" i="2"/>
  <c r="Q6139" i="2"/>
  <c r="Q6140" i="2"/>
  <c r="Q6141" i="2"/>
  <c r="Q6142" i="2"/>
  <c r="Q6143" i="2"/>
  <c r="Q6144" i="2"/>
  <c r="Q6145" i="2"/>
  <c r="Q6146" i="2"/>
  <c r="Q6147" i="2"/>
  <c r="Q6148" i="2"/>
  <c r="Q6149" i="2"/>
  <c r="Q6150" i="2"/>
  <c r="Q6151" i="2"/>
  <c r="Q6152" i="2"/>
  <c r="Q6153" i="2"/>
  <c r="Q6154" i="2"/>
  <c r="Q6155" i="2"/>
  <c r="Q6156" i="2"/>
  <c r="Q6157" i="2"/>
  <c r="Q6158" i="2"/>
  <c r="Q6159" i="2"/>
  <c r="Q6160" i="2"/>
  <c r="Q6161" i="2"/>
  <c r="Q6162" i="2"/>
  <c r="Q6163" i="2"/>
  <c r="Q6164" i="2"/>
  <c r="Q6165" i="2"/>
  <c r="Q6166" i="2"/>
  <c r="Q6167" i="2"/>
  <c r="Q6168" i="2"/>
  <c r="Q6169" i="2"/>
  <c r="Q6170" i="2"/>
  <c r="Q6171" i="2"/>
  <c r="Q6172" i="2"/>
  <c r="Q6173" i="2"/>
  <c r="Q6174" i="2"/>
  <c r="Q6175" i="2"/>
  <c r="Q6176" i="2"/>
  <c r="Q6177" i="2"/>
  <c r="Q6178" i="2"/>
  <c r="Q6179" i="2"/>
  <c r="Q6180" i="2"/>
  <c r="Q6181" i="2"/>
  <c r="Q6182" i="2"/>
  <c r="Q6183" i="2"/>
  <c r="Q6184" i="2"/>
  <c r="Q6185" i="2"/>
  <c r="Q6186" i="2"/>
  <c r="Q6187" i="2"/>
  <c r="Q6188" i="2"/>
  <c r="Q6189" i="2"/>
  <c r="Q6190" i="2"/>
  <c r="Q6191" i="2"/>
  <c r="Q6192" i="2"/>
  <c r="Q6193" i="2"/>
  <c r="Q6194" i="2"/>
  <c r="Q6195" i="2"/>
  <c r="Q6196" i="2"/>
  <c r="Q6197" i="2"/>
  <c r="Q6198" i="2"/>
  <c r="Q6199" i="2"/>
  <c r="Q6200" i="2"/>
  <c r="Q6201" i="2"/>
  <c r="Q6202" i="2"/>
  <c r="Q6203" i="2"/>
  <c r="Q6204" i="2"/>
  <c r="Q6205" i="2"/>
  <c r="Q6206" i="2"/>
  <c r="Q6207" i="2"/>
  <c r="Q6208" i="2"/>
  <c r="Q6209" i="2"/>
  <c r="Q6210" i="2"/>
  <c r="Q6211" i="2"/>
  <c r="Q6212" i="2"/>
  <c r="Q6213" i="2"/>
  <c r="Q6214" i="2"/>
  <c r="Q6215" i="2"/>
  <c r="Q6216" i="2"/>
  <c r="Q6217" i="2"/>
  <c r="Q6218" i="2"/>
  <c r="Q6219" i="2"/>
  <c r="Q6220" i="2"/>
  <c r="Q6221" i="2"/>
  <c r="Q6222" i="2"/>
  <c r="Q6223" i="2"/>
  <c r="Q6224" i="2"/>
  <c r="Q6225" i="2"/>
  <c r="Q6226" i="2"/>
  <c r="Q6227" i="2"/>
  <c r="Q6228" i="2"/>
  <c r="Q6229" i="2"/>
  <c r="Q6230" i="2"/>
  <c r="Q6231" i="2"/>
  <c r="Q6232" i="2"/>
  <c r="Q6233" i="2"/>
  <c r="Q6234" i="2"/>
  <c r="Q6235" i="2"/>
  <c r="Q6236" i="2"/>
  <c r="Q6237" i="2"/>
  <c r="Q6238" i="2"/>
  <c r="Q6239" i="2"/>
  <c r="Q6240" i="2"/>
  <c r="Q6241" i="2"/>
  <c r="Q6242" i="2"/>
  <c r="Q6243" i="2"/>
  <c r="Q6244" i="2"/>
  <c r="Q6245" i="2"/>
  <c r="Q6246" i="2"/>
  <c r="Q6247" i="2"/>
  <c r="Q6248" i="2"/>
  <c r="Q6249" i="2"/>
  <c r="Q6250" i="2"/>
  <c r="Q6251" i="2"/>
  <c r="Q6252" i="2"/>
  <c r="Q6253" i="2"/>
  <c r="Q6254" i="2"/>
  <c r="Q6255" i="2"/>
  <c r="Q6256" i="2"/>
  <c r="Q6257" i="2"/>
  <c r="Q6258" i="2"/>
  <c r="Q6259" i="2"/>
  <c r="Q6260" i="2"/>
  <c r="Q6261" i="2"/>
  <c r="Q6262" i="2"/>
  <c r="Q6263" i="2"/>
  <c r="Q6264" i="2"/>
  <c r="Q6265" i="2"/>
  <c r="Q6266" i="2"/>
  <c r="Q6267" i="2"/>
  <c r="Q6268" i="2"/>
  <c r="Q6269" i="2"/>
  <c r="Q6270" i="2"/>
  <c r="Q6271" i="2"/>
  <c r="Q6272" i="2"/>
  <c r="Q6273" i="2"/>
  <c r="Q6274" i="2"/>
  <c r="Q6275" i="2"/>
  <c r="Q6276" i="2"/>
  <c r="Q6277" i="2"/>
  <c r="Q6278" i="2"/>
  <c r="Q6279" i="2"/>
  <c r="Q6280" i="2"/>
  <c r="Q6281" i="2"/>
  <c r="Q6282" i="2"/>
  <c r="Q6283" i="2"/>
  <c r="Q6284" i="2"/>
  <c r="Q6285" i="2"/>
  <c r="Q6286" i="2"/>
  <c r="Q6287" i="2"/>
  <c r="Q6288" i="2"/>
  <c r="Q6289" i="2"/>
  <c r="Q6290" i="2"/>
  <c r="Q6291" i="2"/>
  <c r="Q6292" i="2"/>
  <c r="Q6293" i="2"/>
  <c r="Q6294" i="2"/>
  <c r="Q6295" i="2"/>
  <c r="Q6296" i="2"/>
  <c r="Q6297" i="2"/>
  <c r="Q6298" i="2"/>
  <c r="Q6299" i="2"/>
  <c r="Q6300" i="2"/>
  <c r="Q6301" i="2"/>
  <c r="Q6302" i="2"/>
  <c r="Q6303" i="2"/>
  <c r="Q6304" i="2"/>
  <c r="Q6305" i="2"/>
  <c r="Q6306" i="2"/>
  <c r="Q6307" i="2"/>
  <c r="Q6308" i="2"/>
  <c r="Q6309" i="2"/>
  <c r="Q6310" i="2"/>
  <c r="Q6311" i="2"/>
  <c r="Q6312" i="2"/>
  <c r="Q6313" i="2"/>
  <c r="Q6314" i="2"/>
  <c r="Q6315" i="2"/>
  <c r="Q6316" i="2"/>
  <c r="Q6317" i="2"/>
  <c r="Q6318" i="2"/>
  <c r="Q6319" i="2"/>
  <c r="Q6320" i="2"/>
  <c r="Q6321" i="2"/>
  <c r="Q6322" i="2"/>
  <c r="Q6323" i="2"/>
  <c r="Q6324" i="2"/>
  <c r="Q6325" i="2"/>
  <c r="Q6326" i="2"/>
  <c r="Q6327" i="2"/>
  <c r="Q6328" i="2"/>
  <c r="Q6329" i="2"/>
  <c r="Q6330" i="2"/>
  <c r="Q6331" i="2"/>
  <c r="Q6332" i="2"/>
  <c r="Q6333" i="2"/>
  <c r="Q6334" i="2"/>
  <c r="Q6335" i="2"/>
  <c r="Q6336" i="2"/>
  <c r="Q6337" i="2"/>
  <c r="Q6338" i="2"/>
  <c r="Q6339" i="2"/>
  <c r="Q6340" i="2"/>
  <c r="Q6341" i="2"/>
  <c r="Q6342" i="2"/>
  <c r="Q6343" i="2"/>
  <c r="Q6344" i="2"/>
  <c r="Q6345" i="2"/>
  <c r="Q6346" i="2"/>
  <c r="Q6347" i="2"/>
  <c r="Q6348" i="2"/>
  <c r="Q6349" i="2"/>
  <c r="Q6350" i="2"/>
  <c r="Q6351" i="2"/>
  <c r="Q6352" i="2"/>
  <c r="Q6353" i="2"/>
  <c r="Q6354" i="2"/>
  <c r="Q6355" i="2"/>
  <c r="Q6356" i="2"/>
  <c r="Q6357" i="2"/>
  <c r="Q6358" i="2"/>
  <c r="Q6359" i="2"/>
  <c r="Q6360" i="2"/>
  <c r="Q6361" i="2"/>
  <c r="Q6362" i="2"/>
  <c r="Q6363" i="2"/>
  <c r="Q6364" i="2"/>
  <c r="Q6365" i="2"/>
  <c r="Q6366" i="2"/>
  <c r="Q6367" i="2"/>
  <c r="Q6368" i="2"/>
  <c r="Q6369" i="2"/>
  <c r="Q6370" i="2"/>
  <c r="Q6371" i="2"/>
  <c r="Q6372" i="2"/>
  <c r="Q6373" i="2"/>
  <c r="Q6374" i="2"/>
  <c r="Q6375" i="2"/>
  <c r="Q6376" i="2"/>
  <c r="Q6377" i="2"/>
  <c r="Q6378" i="2"/>
  <c r="Q6379" i="2"/>
  <c r="Q6380" i="2"/>
  <c r="Q6381" i="2"/>
  <c r="Q6382" i="2"/>
  <c r="Q6383" i="2"/>
  <c r="Q6384" i="2"/>
  <c r="Q6385" i="2"/>
  <c r="Q6386" i="2"/>
  <c r="Q6387" i="2"/>
  <c r="Q6388" i="2"/>
  <c r="Q6389" i="2"/>
  <c r="Q6390" i="2"/>
  <c r="Q6391" i="2"/>
  <c r="Q6392" i="2"/>
  <c r="Q6393" i="2"/>
  <c r="Q6394" i="2"/>
  <c r="Q6395" i="2"/>
  <c r="Q6396" i="2"/>
  <c r="Q6397" i="2"/>
  <c r="Q6398" i="2"/>
  <c r="Q6399" i="2"/>
  <c r="Q6400" i="2"/>
  <c r="Q6401" i="2"/>
  <c r="Q6402" i="2"/>
  <c r="Q6403" i="2"/>
  <c r="Q6404" i="2"/>
  <c r="Q6405" i="2"/>
  <c r="Q6406" i="2"/>
  <c r="Q6407" i="2"/>
  <c r="Q6408" i="2"/>
  <c r="Q6409" i="2"/>
  <c r="Q6410" i="2"/>
  <c r="Q6411" i="2"/>
  <c r="Q6412" i="2"/>
  <c r="Q6413" i="2"/>
  <c r="Q6414" i="2"/>
  <c r="Q6415" i="2"/>
  <c r="Q6416" i="2"/>
  <c r="Q6417" i="2"/>
  <c r="Q6418" i="2"/>
  <c r="Q6419" i="2"/>
  <c r="Q6420" i="2"/>
  <c r="Q6421" i="2"/>
  <c r="Q6422" i="2"/>
  <c r="Q6423" i="2"/>
  <c r="Q6424" i="2"/>
  <c r="Q6425" i="2"/>
  <c r="Q6426" i="2"/>
  <c r="Q6427" i="2"/>
  <c r="Q6428" i="2"/>
  <c r="Q6429" i="2"/>
  <c r="Q6430" i="2"/>
  <c r="Q6431" i="2"/>
  <c r="Q6432" i="2"/>
  <c r="Q6433" i="2"/>
  <c r="Q6434" i="2"/>
  <c r="Q6435" i="2"/>
  <c r="Q6436" i="2"/>
  <c r="Q6437" i="2"/>
  <c r="Q6438" i="2"/>
  <c r="Q6439" i="2"/>
  <c r="Q6440" i="2"/>
  <c r="Q6441" i="2"/>
  <c r="Q6442" i="2"/>
  <c r="Q6443" i="2"/>
  <c r="Q6444" i="2"/>
  <c r="Q6445" i="2"/>
  <c r="Q6446" i="2"/>
  <c r="Q6447" i="2"/>
  <c r="Q6448" i="2"/>
  <c r="Q6449" i="2"/>
  <c r="Q6450" i="2"/>
  <c r="Q6451" i="2"/>
  <c r="Q6452" i="2"/>
  <c r="Q6453" i="2"/>
  <c r="Q6454" i="2"/>
  <c r="Q6455" i="2"/>
  <c r="Q6456" i="2"/>
  <c r="Q6457" i="2"/>
  <c r="Q6458" i="2"/>
  <c r="Q6459" i="2"/>
  <c r="Q6460" i="2"/>
  <c r="Q6461" i="2"/>
  <c r="Q6462" i="2"/>
  <c r="Q6463" i="2"/>
  <c r="Q6464" i="2"/>
  <c r="Q6465" i="2"/>
  <c r="Q6466" i="2"/>
  <c r="Q6467" i="2"/>
  <c r="Q6468" i="2"/>
  <c r="Q6469" i="2"/>
  <c r="Q6470" i="2"/>
  <c r="Q6471" i="2"/>
  <c r="Q6472" i="2"/>
  <c r="Q6473" i="2"/>
  <c r="Q6474" i="2"/>
  <c r="Q6475" i="2"/>
  <c r="Q6476" i="2"/>
  <c r="Q6477" i="2"/>
  <c r="Q6478" i="2"/>
  <c r="Q6479" i="2"/>
  <c r="Q6480" i="2"/>
  <c r="Q6481" i="2"/>
  <c r="Q6482" i="2"/>
  <c r="Q6483" i="2"/>
  <c r="Q6484" i="2"/>
  <c r="Q6485" i="2"/>
  <c r="Q6486" i="2"/>
  <c r="Q6487" i="2"/>
  <c r="Q6488" i="2"/>
  <c r="Q6489" i="2"/>
  <c r="Q6490" i="2"/>
  <c r="Q6491" i="2"/>
  <c r="Q6492" i="2"/>
  <c r="Q6493" i="2"/>
  <c r="Q6494" i="2"/>
  <c r="Q6495" i="2"/>
  <c r="Q6496" i="2"/>
  <c r="Q6497" i="2"/>
  <c r="Q6498" i="2"/>
  <c r="Q6499" i="2"/>
  <c r="Q6500" i="2"/>
  <c r="Q6501" i="2"/>
  <c r="Q6502" i="2"/>
  <c r="Q6503" i="2"/>
  <c r="Q6504" i="2"/>
  <c r="Q6505" i="2"/>
  <c r="Q6506" i="2"/>
  <c r="Q6507" i="2"/>
  <c r="Q6508" i="2"/>
  <c r="Q6509" i="2"/>
  <c r="Q6510" i="2"/>
  <c r="Q6511" i="2"/>
  <c r="Q6512" i="2"/>
  <c r="Q6513" i="2"/>
  <c r="Q6514" i="2"/>
  <c r="Q6515" i="2"/>
  <c r="Q6516" i="2"/>
  <c r="Q6517" i="2"/>
  <c r="Q6518" i="2"/>
  <c r="Q6519" i="2"/>
  <c r="Q6520" i="2"/>
  <c r="Q6521" i="2"/>
  <c r="Q6522" i="2"/>
  <c r="Q6523" i="2"/>
  <c r="Q6524" i="2"/>
  <c r="Q6525" i="2"/>
  <c r="Q6526" i="2"/>
  <c r="Q6527" i="2"/>
  <c r="Q6528" i="2"/>
  <c r="Q6529" i="2"/>
  <c r="Q6530" i="2"/>
  <c r="Q6531" i="2"/>
  <c r="Q6532" i="2"/>
  <c r="Q6533" i="2"/>
  <c r="Q6534" i="2"/>
  <c r="Q6535" i="2"/>
  <c r="Q6536" i="2"/>
  <c r="Q6537" i="2"/>
  <c r="Q6538" i="2"/>
  <c r="Q6539" i="2"/>
  <c r="Q6540" i="2"/>
  <c r="Q6541" i="2"/>
  <c r="Q6542" i="2"/>
  <c r="Q6543" i="2"/>
  <c r="Q6544" i="2"/>
  <c r="Q6545" i="2"/>
  <c r="Q6546" i="2"/>
  <c r="Q6547" i="2"/>
  <c r="Q6548" i="2"/>
  <c r="Q6549" i="2"/>
  <c r="Q6550" i="2"/>
  <c r="Q6551" i="2"/>
  <c r="Q6552" i="2"/>
  <c r="Q6553" i="2"/>
  <c r="Q6554" i="2"/>
  <c r="Q6555" i="2"/>
  <c r="Q6556" i="2"/>
  <c r="Q6557" i="2"/>
  <c r="Q6558" i="2"/>
  <c r="Q6559" i="2"/>
  <c r="Q6560" i="2"/>
  <c r="Q6561" i="2"/>
  <c r="Q6562" i="2"/>
  <c r="Q6563" i="2"/>
  <c r="Q6564" i="2"/>
  <c r="Q6565" i="2"/>
  <c r="Q6566" i="2"/>
  <c r="Q6567" i="2"/>
  <c r="Q6568" i="2"/>
  <c r="Q6569" i="2"/>
  <c r="Q6570" i="2"/>
  <c r="Q6571" i="2"/>
  <c r="Q6572" i="2"/>
  <c r="Q6573" i="2"/>
  <c r="Q6574" i="2"/>
  <c r="Q6575" i="2"/>
  <c r="Q6576" i="2"/>
  <c r="Q6577" i="2"/>
  <c r="Q6578" i="2"/>
  <c r="Q6579" i="2"/>
  <c r="Q6580" i="2"/>
  <c r="Q6581" i="2"/>
  <c r="Q6582" i="2"/>
  <c r="Q6583" i="2"/>
  <c r="Q6584" i="2"/>
  <c r="Q6585" i="2"/>
  <c r="Q6586" i="2"/>
  <c r="Q6587" i="2"/>
  <c r="Q6588" i="2"/>
  <c r="Q6589" i="2"/>
  <c r="Q6590" i="2"/>
  <c r="Q6591" i="2"/>
  <c r="Q6592" i="2"/>
  <c r="Q6593" i="2"/>
  <c r="Q6594" i="2"/>
  <c r="Q6595" i="2"/>
  <c r="Q6596" i="2"/>
  <c r="Q6597" i="2"/>
  <c r="Q6598" i="2"/>
  <c r="Q6599" i="2"/>
  <c r="Q6600" i="2"/>
  <c r="Q6601" i="2"/>
  <c r="Q6602" i="2"/>
  <c r="Q6603" i="2"/>
  <c r="Q6604" i="2"/>
  <c r="Q6605" i="2"/>
  <c r="Q6606" i="2"/>
  <c r="Q6607" i="2"/>
  <c r="Q6608" i="2"/>
  <c r="Q6609" i="2"/>
  <c r="Q6610" i="2"/>
  <c r="Q6611" i="2"/>
  <c r="Q6612" i="2"/>
  <c r="Q6613" i="2"/>
  <c r="Q6614" i="2"/>
  <c r="Q6615" i="2"/>
  <c r="Q6616" i="2"/>
  <c r="Q6617" i="2"/>
  <c r="Q6618" i="2"/>
  <c r="Q6619" i="2"/>
  <c r="Q6620" i="2"/>
  <c r="Q6621" i="2"/>
  <c r="Q6622" i="2"/>
  <c r="Q6623" i="2"/>
  <c r="Q6624" i="2"/>
  <c r="Q6625" i="2"/>
  <c r="Q6626" i="2"/>
  <c r="Q6627" i="2"/>
  <c r="Q6628" i="2"/>
  <c r="Q6629" i="2"/>
  <c r="Q6630" i="2"/>
  <c r="Q6631" i="2"/>
  <c r="Q6632" i="2"/>
  <c r="Q6633" i="2"/>
  <c r="Q6634" i="2"/>
  <c r="Q6635" i="2"/>
  <c r="Q6636" i="2"/>
  <c r="Q6637" i="2"/>
  <c r="Q6638" i="2"/>
  <c r="Q6639" i="2"/>
  <c r="Q6640" i="2"/>
  <c r="Q6641" i="2"/>
  <c r="Q6642" i="2"/>
  <c r="Q6643" i="2"/>
  <c r="Q6644" i="2"/>
  <c r="Q6645" i="2"/>
  <c r="Q6646" i="2"/>
  <c r="Q6647" i="2"/>
  <c r="Q6648" i="2"/>
  <c r="Q6649" i="2"/>
  <c r="Q6650" i="2"/>
  <c r="Q6651" i="2"/>
  <c r="Q6652" i="2"/>
  <c r="Q6653" i="2"/>
  <c r="Q6654" i="2"/>
  <c r="Q6655" i="2"/>
  <c r="Q6656" i="2"/>
  <c r="Q6657" i="2"/>
  <c r="Q6658" i="2"/>
  <c r="Q6659" i="2"/>
  <c r="Q6660" i="2"/>
  <c r="Q6661" i="2"/>
  <c r="Q6662" i="2"/>
  <c r="Q6663" i="2"/>
  <c r="Q6664" i="2"/>
  <c r="Q6665" i="2"/>
  <c r="Q6666" i="2"/>
  <c r="Q6667" i="2"/>
  <c r="Q6668" i="2"/>
  <c r="Q6669" i="2"/>
  <c r="Q6670" i="2"/>
  <c r="Q6671" i="2"/>
  <c r="Q6672" i="2"/>
  <c r="Q6673" i="2"/>
  <c r="Q6674" i="2"/>
  <c r="Q6675" i="2"/>
  <c r="Q6676" i="2"/>
  <c r="Q6677" i="2"/>
  <c r="Q6678" i="2"/>
  <c r="Q6679" i="2"/>
  <c r="Q6680" i="2"/>
  <c r="Q6681" i="2"/>
  <c r="Q6682" i="2"/>
  <c r="Q6683" i="2"/>
  <c r="Q6684" i="2"/>
  <c r="Q6685" i="2"/>
  <c r="Q6686" i="2"/>
  <c r="Q6687" i="2"/>
  <c r="Q6688" i="2"/>
  <c r="Q6689" i="2"/>
  <c r="Q6690" i="2"/>
  <c r="Q6691" i="2"/>
  <c r="Q6692" i="2"/>
  <c r="Q6693" i="2"/>
  <c r="Q6694" i="2"/>
  <c r="Q6695" i="2"/>
  <c r="Q6696" i="2"/>
  <c r="Q6697" i="2"/>
  <c r="Q6698" i="2"/>
  <c r="Q6699" i="2"/>
  <c r="Q6700" i="2"/>
  <c r="Q6701" i="2"/>
  <c r="Q6702" i="2"/>
  <c r="Q6703" i="2"/>
  <c r="Q6704" i="2"/>
  <c r="Q6705" i="2"/>
  <c r="Q6706" i="2"/>
  <c r="Q6707" i="2"/>
  <c r="Q6708" i="2"/>
  <c r="Q6709" i="2"/>
  <c r="Q6710" i="2"/>
  <c r="Q6711" i="2"/>
  <c r="Q6712" i="2"/>
  <c r="Q6713" i="2"/>
  <c r="Q6714" i="2"/>
  <c r="Q6715" i="2"/>
  <c r="Q6716" i="2"/>
  <c r="Q6717" i="2"/>
  <c r="Q6718" i="2"/>
  <c r="Q6719" i="2"/>
  <c r="Q6720" i="2"/>
  <c r="Q6721" i="2"/>
  <c r="Q6722" i="2"/>
  <c r="Q6723" i="2"/>
  <c r="Q6724" i="2"/>
  <c r="Q6725" i="2"/>
  <c r="Q6726" i="2"/>
  <c r="Q6727" i="2"/>
  <c r="Q6728" i="2"/>
  <c r="Q6729" i="2"/>
  <c r="Q6730" i="2"/>
  <c r="Q6731" i="2"/>
  <c r="Q6732" i="2"/>
  <c r="Q6733" i="2"/>
  <c r="Q6734" i="2"/>
  <c r="Q6735" i="2"/>
  <c r="Q6736" i="2"/>
  <c r="Q6737" i="2"/>
  <c r="Q6738" i="2"/>
  <c r="Q6739" i="2"/>
  <c r="Q6740" i="2"/>
  <c r="Q6741" i="2"/>
  <c r="Q6742" i="2"/>
  <c r="Q6743" i="2"/>
  <c r="Q6744" i="2"/>
  <c r="Q6745" i="2"/>
  <c r="Q6746" i="2"/>
  <c r="Q6747" i="2"/>
  <c r="Q6748" i="2"/>
  <c r="Q6749" i="2"/>
  <c r="Q6750" i="2"/>
  <c r="Q6751" i="2"/>
  <c r="Q6752" i="2"/>
  <c r="Q6753" i="2"/>
  <c r="Q6754" i="2"/>
  <c r="Q6755" i="2"/>
  <c r="Q6756" i="2"/>
  <c r="Q6757" i="2"/>
  <c r="Q6758" i="2"/>
  <c r="Q6759" i="2"/>
  <c r="Q6760" i="2"/>
  <c r="Q6761" i="2"/>
  <c r="Q6762" i="2"/>
  <c r="Q6763" i="2"/>
  <c r="Q6764" i="2"/>
  <c r="Q6765" i="2"/>
  <c r="Q6766" i="2"/>
  <c r="Q6767" i="2"/>
  <c r="Q6768" i="2"/>
  <c r="Q6769" i="2"/>
  <c r="Q6770" i="2"/>
  <c r="Q6771" i="2"/>
  <c r="Q6772" i="2"/>
  <c r="Q6773" i="2"/>
  <c r="Q6774" i="2"/>
  <c r="Q6775" i="2"/>
  <c r="Q6776" i="2"/>
  <c r="Q6777" i="2"/>
  <c r="Q6778" i="2"/>
  <c r="Q6779" i="2"/>
  <c r="Q6780" i="2"/>
  <c r="Q6781" i="2"/>
  <c r="Q6782" i="2"/>
  <c r="Q6783" i="2"/>
  <c r="Q6784" i="2"/>
  <c r="Q6785" i="2"/>
  <c r="Q6786" i="2"/>
  <c r="Q6787" i="2"/>
  <c r="Q6788" i="2"/>
  <c r="Q6789" i="2"/>
  <c r="Q6790" i="2"/>
  <c r="Q6791" i="2"/>
  <c r="Q6792" i="2"/>
  <c r="Q6793" i="2"/>
  <c r="Q6794" i="2"/>
  <c r="Q6795" i="2"/>
  <c r="Q6796" i="2"/>
  <c r="Q6797" i="2"/>
  <c r="Q6798" i="2"/>
  <c r="Q6799" i="2"/>
  <c r="Q6800" i="2"/>
  <c r="Q6801" i="2"/>
  <c r="Q6802" i="2"/>
  <c r="Q6803" i="2"/>
  <c r="Q6804" i="2"/>
  <c r="Q6805" i="2"/>
  <c r="Q6806" i="2"/>
  <c r="Q6807" i="2"/>
  <c r="Q6808" i="2"/>
  <c r="Q6809" i="2"/>
  <c r="Q6810" i="2"/>
  <c r="Q6811" i="2"/>
  <c r="Q6812" i="2"/>
  <c r="Q6813" i="2"/>
  <c r="Q6814" i="2"/>
  <c r="Q6815" i="2"/>
  <c r="Q6816" i="2"/>
  <c r="Q6817" i="2"/>
  <c r="Q6818" i="2"/>
  <c r="Q6819" i="2"/>
  <c r="Q6820" i="2"/>
  <c r="Q6821" i="2"/>
  <c r="Q6822" i="2"/>
  <c r="Q6823" i="2"/>
  <c r="Q6824" i="2"/>
  <c r="Q6825" i="2"/>
  <c r="Q6826" i="2"/>
  <c r="Q6827" i="2"/>
  <c r="Q6828" i="2"/>
  <c r="Q6829" i="2"/>
  <c r="Q6830" i="2"/>
  <c r="Q6831" i="2"/>
  <c r="Q6832" i="2"/>
  <c r="Q6833" i="2"/>
  <c r="Q6834" i="2"/>
  <c r="Q6835" i="2"/>
  <c r="Q6836" i="2"/>
  <c r="Q6837" i="2"/>
  <c r="Q6838" i="2"/>
  <c r="Q6839" i="2"/>
  <c r="Q6840" i="2"/>
  <c r="Q6841" i="2"/>
  <c r="Q6842" i="2"/>
  <c r="Q6843" i="2"/>
  <c r="Q6844" i="2"/>
  <c r="Q6845" i="2"/>
  <c r="Q6846" i="2"/>
  <c r="Q6847" i="2"/>
  <c r="Q6848" i="2"/>
  <c r="Q6849" i="2"/>
  <c r="Q6850" i="2"/>
  <c r="Q6851" i="2"/>
  <c r="Q6852" i="2"/>
  <c r="Q6853" i="2"/>
  <c r="Q6854" i="2"/>
  <c r="Q6855" i="2"/>
  <c r="Q6856" i="2"/>
  <c r="Q6857" i="2"/>
  <c r="Q6858" i="2"/>
  <c r="Q6859" i="2"/>
  <c r="Q6860" i="2"/>
  <c r="Q6861" i="2"/>
  <c r="Q6862" i="2"/>
  <c r="Q6863" i="2"/>
  <c r="Q6864" i="2"/>
  <c r="Q6865" i="2"/>
  <c r="Q6866" i="2"/>
  <c r="Q6867" i="2"/>
  <c r="Q6868" i="2"/>
  <c r="Q6869" i="2"/>
  <c r="Q6870" i="2"/>
  <c r="Q6871" i="2"/>
  <c r="Q6872" i="2"/>
  <c r="Q6873" i="2"/>
  <c r="Q6874" i="2"/>
  <c r="Q6875" i="2"/>
  <c r="Q6876" i="2"/>
  <c r="Q6877" i="2"/>
  <c r="Q6878" i="2"/>
  <c r="Q6879" i="2"/>
  <c r="Q6880" i="2"/>
  <c r="Q6881" i="2"/>
  <c r="Q6882" i="2"/>
  <c r="Q6883" i="2"/>
  <c r="Q6884" i="2"/>
  <c r="Q6885" i="2"/>
  <c r="Q6886" i="2"/>
  <c r="Q6887" i="2"/>
  <c r="Q6888" i="2"/>
  <c r="Q6889" i="2"/>
  <c r="Q6890" i="2"/>
  <c r="Q6891" i="2"/>
  <c r="Q6892" i="2"/>
  <c r="Q6893" i="2"/>
  <c r="Q6894" i="2"/>
  <c r="Q6895" i="2"/>
  <c r="Q6896" i="2"/>
  <c r="Q6897" i="2"/>
  <c r="Q6898" i="2"/>
  <c r="Q6899" i="2"/>
  <c r="Q6900" i="2"/>
  <c r="Q6901" i="2"/>
  <c r="Q6902" i="2"/>
  <c r="Q6903" i="2"/>
  <c r="Q6904" i="2"/>
  <c r="Q6905" i="2"/>
  <c r="Q6906" i="2"/>
  <c r="Q6907" i="2"/>
  <c r="Q6908" i="2"/>
  <c r="Q6909" i="2"/>
  <c r="Q6910" i="2"/>
  <c r="Q6911" i="2"/>
  <c r="Q6912" i="2"/>
  <c r="Q6913" i="2"/>
  <c r="Q6914" i="2"/>
  <c r="Q6915" i="2"/>
  <c r="Q6916" i="2"/>
  <c r="Q6917" i="2"/>
  <c r="Q6918" i="2"/>
  <c r="Q6919" i="2"/>
  <c r="Q6920" i="2"/>
  <c r="Q6921" i="2"/>
  <c r="Q6922" i="2"/>
  <c r="Q6923" i="2"/>
  <c r="Q6924" i="2"/>
  <c r="Q6925" i="2"/>
  <c r="Q6926" i="2"/>
  <c r="Q6927" i="2"/>
  <c r="Q6928" i="2"/>
  <c r="Q6929" i="2"/>
  <c r="Q6930" i="2"/>
  <c r="Q6931" i="2"/>
  <c r="Q6932" i="2"/>
  <c r="Q6933" i="2"/>
  <c r="Q6934" i="2"/>
  <c r="Q6935" i="2"/>
  <c r="Q6936" i="2"/>
  <c r="Q6937" i="2"/>
  <c r="Q6938" i="2"/>
  <c r="Q6939" i="2"/>
  <c r="Q6940" i="2"/>
  <c r="Q6941" i="2"/>
  <c r="Q6942" i="2"/>
  <c r="Q6943" i="2"/>
  <c r="Q6944" i="2"/>
  <c r="Q6945" i="2"/>
  <c r="Q6946" i="2"/>
  <c r="Q6947" i="2"/>
  <c r="Q6948" i="2"/>
  <c r="Q6949" i="2"/>
  <c r="Q6950" i="2"/>
  <c r="Q6951" i="2"/>
  <c r="Q6952" i="2"/>
  <c r="Q6953" i="2"/>
  <c r="Q6954" i="2"/>
  <c r="Q6955" i="2"/>
  <c r="Q6956" i="2"/>
  <c r="Q6957" i="2"/>
  <c r="Q6958" i="2"/>
  <c r="Q6959" i="2"/>
  <c r="Q6960" i="2"/>
  <c r="Q6961" i="2"/>
  <c r="Q6962" i="2"/>
  <c r="Q6963" i="2"/>
  <c r="Q6964" i="2"/>
  <c r="Q6965" i="2"/>
  <c r="Q6966" i="2"/>
  <c r="Q6967" i="2"/>
  <c r="Q6968" i="2"/>
  <c r="Q6969" i="2"/>
  <c r="Q6970" i="2"/>
  <c r="Q6971" i="2"/>
  <c r="Q6972" i="2"/>
  <c r="Q6973" i="2"/>
  <c r="Q6974" i="2"/>
  <c r="Q6975" i="2"/>
  <c r="Q6976" i="2"/>
  <c r="Q6977" i="2"/>
  <c r="Q6978" i="2"/>
  <c r="Q6979" i="2"/>
  <c r="Q6980" i="2"/>
  <c r="Q6981" i="2"/>
  <c r="Q6982" i="2"/>
  <c r="Q6983" i="2"/>
  <c r="Q6984" i="2"/>
  <c r="Q6985" i="2"/>
  <c r="Q6986" i="2"/>
  <c r="Q6987" i="2"/>
  <c r="Q6988" i="2"/>
  <c r="Q6989" i="2"/>
  <c r="Q6990" i="2"/>
  <c r="Q6991" i="2"/>
  <c r="Q6992" i="2"/>
  <c r="Q6993" i="2"/>
  <c r="Q6994" i="2"/>
  <c r="Q6995" i="2"/>
  <c r="Q6996" i="2"/>
  <c r="Q6997" i="2"/>
  <c r="Q6998" i="2"/>
  <c r="Q6999" i="2"/>
  <c r="Q7000" i="2"/>
  <c r="Q7001" i="2"/>
  <c r="Q7002" i="2"/>
  <c r="Q7003" i="2"/>
  <c r="Q7004" i="2"/>
  <c r="Q7005" i="2"/>
  <c r="Q7006" i="2"/>
  <c r="Q7007" i="2"/>
  <c r="Q7008" i="2"/>
  <c r="Q7009" i="2"/>
  <c r="Q7010" i="2"/>
  <c r="Q7011" i="2"/>
  <c r="Q7012" i="2"/>
  <c r="Q7013" i="2"/>
  <c r="Q7014" i="2"/>
  <c r="Q7015" i="2"/>
  <c r="Q7016" i="2"/>
  <c r="Q7017" i="2"/>
  <c r="Q7018" i="2"/>
  <c r="Q7019" i="2"/>
  <c r="Q7020" i="2"/>
  <c r="Q7021" i="2"/>
  <c r="Q7022" i="2"/>
  <c r="Q7023" i="2"/>
  <c r="Q7024" i="2"/>
  <c r="Q7025" i="2"/>
  <c r="Q7026" i="2"/>
  <c r="Q7027" i="2"/>
  <c r="Q7028" i="2"/>
  <c r="Q7029" i="2"/>
  <c r="Q7030" i="2"/>
  <c r="Q7031" i="2"/>
  <c r="Q7032" i="2"/>
  <c r="Q7033" i="2"/>
  <c r="Q7034" i="2"/>
  <c r="Q7035" i="2"/>
  <c r="Q7036" i="2"/>
  <c r="Q7037" i="2"/>
  <c r="Q7038" i="2"/>
  <c r="Q7039" i="2"/>
  <c r="Q7040" i="2"/>
  <c r="Q7041" i="2"/>
  <c r="Q7042" i="2"/>
  <c r="Q7043" i="2"/>
  <c r="Q7044" i="2"/>
  <c r="Q7045" i="2"/>
  <c r="Q7046" i="2"/>
  <c r="Q7047" i="2"/>
  <c r="Q7048" i="2"/>
  <c r="Q7049" i="2"/>
  <c r="Q7050" i="2"/>
  <c r="Q7051" i="2"/>
  <c r="Q7052" i="2"/>
  <c r="Q7053" i="2"/>
  <c r="Q7054" i="2"/>
  <c r="Q7055" i="2"/>
  <c r="Q7056" i="2"/>
  <c r="Q7057" i="2"/>
  <c r="Q7058" i="2"/>
  <c r="Q7059" i="2"/>
  <c r="Q7060" i="2"/>
  <c r="Q7061" i="2"/>
  <c r="Q7062" i="2"/>
  <c r="Q7063" i="2"/>
  <c r="Q7064" i="2"/>
  <c r="Q7065" i="2"/>
  <c r="Q7066" i="2"/>
  <c r="Q7067" i="2"/>
  <c r="Q7068" i="2"/>
  <c r="Q7069" i="2"/>
  <c r="Q7070" i="2"/>
  <c r="Q7071" i="2"/>
  <c r="Q7072" i="2"/>
  <c r="Q7073" i="2"/>
  <c r="Q7074" i="2"/>
  <c r="Q7075" i="2"/>
  <c r="Q7076" i="2"/>
  <c r="Q7077" i="2"/>
  <c r="Q7078" i="2"/>
  <c r="Q7079" i="2"/>
  <c r="Q7080" i="2"/>
  <c r="Q7081" i="2"/>
  <c r="Q7082" i="2"/>
  <c r="Q7083" i="2"/>
  <c r="Q7084" i="2"/>
  <c r="Q7085" i="2"/>
  <c r="Q7086" i="2"/>
  <c r="Q7087" i="2"/>
  <c r="Q7088" i="2"/>
  <c r="Q7089" i="2"/>
  <c r="Q7090" i="2"/>
  <c r="Q7091" i="2"/>
  <c r="Q7092" i="2"/>
  <c r="Q7093" i="2"/>
  <c r="Q7094" i="2"/>
  <c r="Q7095" i="2"/>
  <c r="Q7096" i="2"/>
  <c r="Q7097" i="2"/>
  <c r="Q7098" i="2"/>
  <c r="Q7099" i="2"/>
  <c r="Q7100" i="2"/>
  <c r="Q7101" i="2"/>
  <c r="Q7102" i="2"/>
  <c r="Q7103" i="2"/>
  <c r="Q7104" i="2"/>
  <c r="Q7105" i="2"/>
  <c r="Q7106" i="2"/>
  <c r="Q7107" i="2"/>
  <c r="Q7108" i="2"/>
  <c r="Q7109" i="2"/>
  <c r="Q7110" i="2"/>
  <c r="Q7111" i="2"/>
  <c r="Q7112" i="2"/>
  <c r="Q7113" i="2"/>
  <c r="Q7114" i="2"/>
  <c r="Q7115" i="2"/>
  <c r="Q7116" i="2"/>
  <c r="Q7117" i="2"/>
  <c r="Q7118" i="2"/>
  <c r="Q7119" i="2"/>
  <c r="Q7120" i="2"/>
  <c r="Q7121" i="2"/>
  <c r="Q7122" i="2"/>
  <c r="Q7123" i="2"/>
  <c r="Q7124" i="2"/>
  <c r="Q7125" i="2"/>
  <c r="Q7126" i="2"/>
  <c r="Q7127" i="2"/>
  <c r="Q7128" i="2"/>
  <c r="Q7129" i="2"/>
  <c r="Q7130" i="2"/>
  <c r="Q7131" i="2"/>
  <c r="Q7132" i="2"/>
  <c r="Q7133" i="2"/>
  <c r="Q7134" i="2"/>
  <c r="Q7135" i="2"/>
  <c r="Q7136" i="2"/>
  <c r="Q7137" i="2"/>
  <c r="Q7138" i="2"/>
  <c r="Q7139" i="2"/>
  <c r="Q7140" i="2"/>
  <c r="Q7141" i="2"/>
  <c r="Q7142" i="2"/>
  <c r="Q7143" i="2"/>
  <c r="Q7144" i="2"/>
  <c r="Q7145" i="2"/>
  <c r="Q7146" i="2"/>
  <c r="Q7147" i="2"/>
  <c r="Q7148" i="2"/>
  <c r="Q7149" i="2"/>
  <c r="Q7150" i="2"/>
  <c r="Q7151" i="2"/>
  <c r="Q7152" i="2"/>
  <c r="Q7153" i="2"/>
  <c r="Q7154" i="2"/>
  <c r="Q7155" i="2"/>
  <c r="Q7156" i="2"/>
  <c r="Q7157" i="2"/>
  <c r="Q7158" i="2"/>
  <c r="Q7159" i="2"/>
  <c r="Q7160" i="2"/>
  <c r="Q7161" i="2"/>
  <c r="Q7162" i="2"/>
  <c r="Q7163" i="2"/>
  <c r="Q7164" i="2"/>
  <c r="Q7165" i="2"/>
  <c r="Q7166" i="2"/>
  <c r="Q7167" i="2"/>
  <c r="Q7168" i="2"/>
  <c r="Q7169" i="2"/>
  <c r="Q7170" i="2"/>
  <c r="Q7171" i="2"/>
  <c r="Q7172" i="2"/>
  <c r="Q7173" i="2"/>
  <c r="Q7174" i="2"/>
  <c r="Q7175" i="2"/>
  <c r="Q7176" i="2"/>
  <c r="Q7177" i="2"/>
  <c r="Q7178" i="2"/>
  <c r="Q7179" i="2"/>
  <c r="Q7180" i="2"/>
  <c r="Q7181" i="2"/>
  <c r="Q7182" i="2"/>
  <c r="Q7183" i="2"/>
  <c r="Q7184" i="2"/>
  <c r="Q7185" i="2"/>
  <c r="Q7186" i="2"/>
  <c r="Q7187" i="2"/>
  <c r="Q7188" i="2"/>
  <c r="Q7189" i="2"/>
  <c r="Q7190" i="2"/>
  <c r="Q7191" i="2"/>
  <c r="Q7192" i="2"/>
  <c r="Q7193" i="2"/>
  <c r="Q7194" i="2"/>
  <c r="Q7195" i="2"/>
  <c r="Q7196" i="2"/>
  <c r="Q7197" i="2"/>
  <c r="Q7198" i="2"/>
  <c r="Q7199" i="2"/>
  <c r="Q7200" i="2"/>
  <c r="Q7201" i="2"/>
  <c r="Q7202" i="2"/>
  <c r="Q7203" i="2"/>
  <c r="Q7204" i="2"/>
  <c r="Q7205" i="2"/>
  <c r="Q7206" i="2"/>
  <c r="Q7207" i="2"/>
  <c r="Q7208" i="2"/>
  <c r="Q7209" i="2"/>
  <c r="Q7210" i="2"/>
  <c r="Q7211" i="2"/>
  <c r="Q7212" i="2"/>
  <c r="Q7213" i="2"/>
  <c r="Q7214" i="2"/>
  <c r="Q7215" i="2"/>
  <c r="Q7216" i="2"/>
  <c r="Q7217" i="2"/>
  <c r="Q7218" i="2"/>
  <c r="Q7219" i="2"/>
  <c r="Q7220" i="2"/>
  <c r="Q7221" i="2"/>
  <c r="Q7222" i="2"/>
  <c r="Q7223" i="2"/>
  <c r="Q7224" i="2"/>
  <c r="Q7225" i="2"/>
  <c r="Q7226" i="2"/>
  <c r="Q7227" i="2"/>
  <c r="Q7228" i="2"/>
  <c r="Q7229" i="2"/>
  <c r="Q7230" i="2"/>
  <c r="Q7231" i="2"/>
  <c r="Q7232" i="2"/>
  <c r="Q7233" i="2"/>
  <c r="Q7234" i="2"/>
  <c r="Q7235" i="2"/>
  <c r="Q7236" i="2"/>
  <c r="Q7237" i="2"/>
  <c r="Q7238" i="2"/>
  <c r="Q7239" i="2"/>
  <c r="Q7240" i="2"/>
  <c r="Q7241" i="2"/>
  <c r="Q7242" i="2"/>
  <c r="Q7243" i="2"/>
  <c r="Q7244" i="2"/>
  <c r="Q7245" i="2"/>
  <c r="Q7246" i="2"/>
  <c r="Q7247" i="2"/>
  <c r="Q7248" i="2"/>
  <c r="Q7249" i="2"/>
  <c r="Q7250" i="2"/>
  <c r="Q7251" i="2"/>
  <c r="Q7252" i="2"/>
  <c r="Q7253" i="2"/>
  <c r="Q7254" i="2"/>
  <c r="Q7255" i="2"/>
  <c r="Q7256" i="2"/>
  <c r="Q7257" i="2"/>
  <c r="Q7258" i="2"/>
  <c r="Q7259" i="2"/>
  <c r="Q7260" i="2"/>
  <c r="Q7261" i="2"/>
  <c r="Q7262" i="2"/>
  <c r="Q7263" i="2"/>
  <c r="Q7264" i="2"/>
  <c r="Q7265" i="2"/>
  <c r="Q7266" i="2"/>
  <c r="Q7267" i="2"/>
  <c r="Q7268" i="2"/>
  <c r="Q7269" i="2"/>
  <c r="Q7270" i="2"/>
  <c r="Q7271" i="2"/>
  <c r="Q7272" i="2"/>
  <c r="Q7273" i="2"/>
  <c r="Q7274" i="2"/>
  <c r="Q7275" i="2"/>
  <c r="Q7276" i="2"/>
  <c r="Q7277" i="2"/>
  <c r="Q7278" i="2"/>
  <c r="Q7279" i="2"/>
  <c r="Q7280" i="2"/>
  <c r="Q7281" i="2"/>
  <c r="Q7282" i="2"/>
  <c r="Q7283" i="2"/>
  <c r="Q7284" i="2"/>
  <c r="Q7285" i="2"/>
  <c r="Q7286" i="2"/>
  <c r="Q7287" i="2"/>
  <c r="Q7288" i="2"/>
  <c r="Q7289" i="2"/>
  <c r="Q7290" i="2"/>
  <c r="Q7291" i="2"/>
  <c r="Q7292" i="2"/>
  <c r="Q7293" i="2"/>
  <c r="Q7294" i="2"/>
  <c r="Q7295" i="2"/>
  <c r="Q7296" i="2"/>
  <c r="Q7297" i="2"/>
  <c r="Q7298" i="2"/>
  <c r="Q7299" i="2"/>
  <c r="Q7300" i="2"/>
  <c r="Q7301" i="2"/>
  <c r="Q7302" i="2"/>
  <c r="Q7303" i="2"/>
  <c r="Q7304" i="2"/>
  <c r="Q7305" i="2"/>
  <c r="Q7306" i="2"/>
  <c r="Q7307" i="2"/>
  <c r="Q7308" i="2"/>
  <c r="Q7309" i="2"/>
  <c r="Q7310" i="2"/>
  <c r="Q7311" i="2"/>
  <c r="Q7312" i="2"/>
  <c r="Q7313" i="2"/>
  <c r="Q7314" i="2"/>
  <c r="Q7315" i="2"/>
  <c r="Q7316" i="2"/>
  <c r="Q7317" i="2"/>
  <c r="Q7318" i="2"/>
  <c r="Q7319" i="2"/>
  <c r="Q7320" i="2"/>
  <c r="Q7321" i="2"/>
  <c r="Q7322" i="2"/>
  <c r="Q7323" i="2"/>
  <c r="Q7324" i="2"/>
  <c r="Q7325" i="2"/>
  <c r="Q7326" i="2"/>
  <c r="Q7327" i="2"/>
  <c r="Q7328" i="2"/>
  <c r="Q7329" i="2"/>
  <c r="Q7330" i="2"/>
  <c r="Q7331" i="2"/>
  <c r="Q7332" i="2"/>
  <c r="Q7333" i="2"/>
  <c r="Q7334" i="2"/>
  <c r="Q7335" i="2"/>
  <c r="Q7336" i="2"/>
  <c r="Q7337" i="2"/>
  <c r="Q7338" i="2"/>
  <c r="Q7339" i="2"/>
  <c r="Q7340" i="2"/>
  <c r="Q7341" i="2"/>
  <c r="Q7342" i="2"/>
  <c r="Q7343" i="2"/>
  <c r="Q7344" i="2"/>
  <c r="Q7345" i="2"/>
  <c r="Q7346" i="2"/>
  <c r="Q7347" i="2"/>
  <c r="Q7348" i="2"/>
  <c r="Q7349" i="2"/>
  <c r="Q7350" i="2"/>
  <c r="Q7351" i="2"/>
  <c r="Q7352" i="2"/>
  <c r="Q7353" i="2"/>
  <c r="Q7354" i="2"/>
  <c r="Q7355" i="2"/>
  <c r="Q7356" i="2"/>
  <c r="Q7357" i="2"/>
  <c r="Q7358" i="2"/>
  <c r="Q7359" i="2"/>
  <c r="Q7360" i="2"/>
  <c r="Q7361" i="2"/>
  <c r="Q7362" i="2"/>
  <c r="Q7363" i="2"/>
  <c r="Q7364" i="2"/>
  <c r="Q7365" i="2"/>
  <c r="Q7366" i="2"/>
  <c r="Q7367" i="2"/>
  <c r="Q7368" i="2"/>
  <c r="Q7369" i="2"/>
  <c r="Q7370" i="2"/>
  <c r="Q7371" i="2"/>
  <c r="Q7372" i="2"/>
  <c r="Q7373" i="2"/>
  <c r="Q7374" i="2"/>
  <c r="Q7375" i="2"/>
  <c r="Q7376" i="2"/>
  <c r="Q7377" i="2"/>
  <c r="Q7378" i="2"/>
  <c r="Q7379" i="2"/>
  <c r="Q7380" i="2"/>
  <c r="Q7381" i="2"/>
  <c r="Q7382" i="2"/>
  <c r="Q7383" i="2"/>
  <c r="Q7384" i="2"/>
  <c r="Q7385" i="2"/>
  <c r="Q7386" i="2"/>
  <c r="Q7387" i="2"/>
  <c r="Q7388" i="2"/>
  <c r="Q7389" i="2"/>
  <c r="Q7390" i="2"/>
  <c r="Q7391" i="2"/>
  <c r="Q7392" i="2"/>
  <c r="Q7393" i="2"/>
  <c r="Q7394" i="2"/>
  <c r="Q7395" i="2"/>
  <c r="Q7396" i="2"/>
  <c r="Q7397" i="2"/>
  <c r="Q7398" i="2"/>
  <c r="Q7399" i="2"/>
  <c r="Q7400" i="2"/>
  <c r="Q7401" i="2"/>
  <c r="Q7402" i="2"/>
  <c r="Q7403" i="2"/>
  <c r="Q7404" i="2"/>
  <c r="Q7405" i="2"/>
  <c r="Q7406" i="2"/>
  <c r="Q7407" i="2"/>
  <c r="Q7408" i="2"/>
  <c r="Q7409" i="2"/>
  <c r="Q7410" i="2"/>
  <c r="Q7411" i="2"/>
  <c r="Q7412" i="2"/>
  <c r="Q7413" i="2"/>
  <c r="Q7414" i="2"/>
  <c r="Q7415" i="2"/>
  <c r="Q7416" i="2"/>
  <c r="Q7417" i="2"/>
  <c r="Q7418" i="2"/>
  <c r="Q7419" i="2"/>
  <c r="Q7420" i="2"/>
  <c r="Q7421" i="2"/>
  <c r="Q7422" i="2"/>
  <c r="Q7423" i="2"/>
  <c r="Q7424" i="2"/>
  <c r="Q7425" i="2"/>
  <c r="Q7426" i="2"/>
  <c r="Q7427" i="2"/>
  <c r="Q7428" i="2"/>
  <c r="Q7429" i="2"/>
  <c r="Q7430" i="2"/>
  <c r="Q7431" i="2"/>
  <c r="Q7432" i="2"/>
  <c r="Q7433" i="2"/>
  <c r="Q7434" i="2"/>
  <c r="Q7435" i="2"/>
  <c r="Q7436" i="2"/>
  <c r="Q7437" i="2"/>
  <c r="Q7438" i="2"/>
  <c r="Q7439" i="2"/>
  <c r="Q7440" i="2"/>
  <c r="Q7441" i="2"/>
  <c r="Q7442" i="2"/>
  <c r="Q7443" i="2"/>
  <c r="Q7444" i="2"/>
  <c r="Q7445" i="2"/>
  <c r="Q7446" i="2"/>
  <c r="Q7447" i="2"/>
  <c r="Q7448" i="2"/>
  <c r="Q7449" i="2"/>
  <c r="Q7450" i="2"/>
  <c r="Q7451" i="2"/>
  <c r="Q7452" i="2"/>
  <c r="Q7453" i="2"/>
  <c r="Q7454" i="2"/>
  <c r="Q7455" i="2"/>
  <c r="Q7456" i="2"/>
  <c r="Q7457" i="2"/>
  <c r="Q7458" i="2"/>
  <c r="Q7459" i="2"/>
  <c r="Q7460" i="2"/>
  <c r="Q7461" i="2"/>
  <c r="Q7462" i="2"/>
  <c r="Q7463" i="2"/>
  <c r="Q7464" i="2"/>
  <c r="Q7465" i="2"/>
  <c r="Q7466" i="2"/>
  <c r="Q7467" i="2"/>
  <c r="Q7468" i="2"/>
  <c r="Q7469" i="2"/>
  <c r="Q7470" i="2"/>
  <c r="Q7471" i="2"/>
  <c r="Q7472" i="2"/>
  <c r="Q7473" i="2"/>
  <c r="Q7474" i="2"/>
  <c r="Q7475" i="2"/>
  <c r="Q7476" i="2"/>
  <c r="Q7477" i="2"/>
  <c r="Q7478" i="2"/>
  <c r="Q7479" i="2"/>
  <c r="Q7480" i="2"/>
  <c r="Q7481" i="2"/>
  <c r="Q7482" i="2"/>
  <c r="Q7483" i="2"/>
  <c r="Q7484" i="2"/>
  <c r="Q7485" i="2"/>
  <c r="Q7486" i="2"/>
  <c r="Q7487" i="2"/>
  <c r="Q7488" i="2"/>
  <c r="Q7489" i="2"/>
  <c r="Q7490" i="2"/>
  <c r="Q7491" i="2"/>
  <c r="Q7492" i="2"/>
  <c r="Q7493" i="2"/>
  <c r="Q7494" i="2"/>
  <c r="Q7495" i="2"/>
  <c r="Q7496" i="2"/>
  <c r="Q7497" i="2"/>
  <c r="Q7498" i="2"/>
  <c r="Q7499" i="2"/>
  <c r="Q7500" i="2"/>
  <c r="Q7501" i="2"/>
  <c r="Q7502" i="2"/>
  <c r="Q7503" i="2"/>
  <c r="Q7504" i="2"/>
  <c r="Q7505" i="2"/>
  <c r="Q7506" i="2"/>
  <c r="Q7507" i="2"/>
  <c r="Q7508" i="2"/>
  <c r="Q7509" i="2"/>
  <c r="Q7510" i="2"/>
  <c r="Q7511" i="2"/>
  <c r="Q7512" i="2"/>
  <c r="Q7513" i="2"/>
  <c r="Q7514" i="2"/>
  <c r="Q7515" i="2"/>
  <c r="Q7516" i="2"/>
  <c r="Q7517" i="2"/>
  <c r="Q7518" i="2"/>
  <c r="Q7519" i="2"/>
  <c r="Q7520" i="2"/>
  <c r="Q7521" i="2"/>
  <c r="Q7522" i="2"/>
  <c r="Q7523" i="2"/>
  <c r="Q7524" i="2"/>
  <c r="Q7525" i="2"/>
  <c r="Q7526" i="2"/>
  <c r="Q7527" i="2"/>
  <c r="Q7528" i="2"/>
  <c r="Q7529" i="2"/>
  <c r="Q7530" i="2"/>
  <c r="Q7531" i="2"/>
  <c r="Q7532" i="2"/>
  <c r="Q7533" i="2"/>
  <c r="Q7534" i="2"/>
  <c r="Q7535" i="2"/>
  <c r="Q7536" i="2"/>
  <c r="Q7537" i="2"/>
  <c r="Q7538" i="2"/>
  <c r="Q7539" i="2"/>
  <c r="Q7540" i="2"/>
  <c r="Q7541" i="2"/>
  <c r="Q7542" i="2"/>
  <c r="Q7543" i="2"/>
  <c r="Q7544" i="2"/>
  <c r="Q7545" i="2"/>
  <c r="Q7546" i="2"/>
  <c r="Q7547" i="2"/>
  <c r="Q7548" i="2"/>
  <c r="Q7549" i="2"/>
  <c r="Q7550" i="2"/>
  <c r="Q7551" i="2"/>
  <c r="Q7552" i="2"/>
  <c r="Q7553" i="2"/>
  <c r="Q7554" i="2"/>
  <c r="Q7555" i="2"/>
  <c r="Q7556" i="2"/>
  <c r="Q7557" i="2"/>
  <c r="Q7558" i="2"/>
  <c r="Q7559" i="2"/>
  <c r="Q7560" i="2"/>
  <c r="Q7561" i="2"/>
  <c r="Q7562" i="2"/>
  <c r="Q7563" i="2"/>
  <c r="Q7564" i="2"/>
  <c r="Q7565" i="2"/>
  <c r="Q7566" i="2"/>
  <c r="Q7567" i="2"/>
  <c r="Q7568" i="2"/>
  <c r="Q7569" i="2"/>
  <c r="Q7570" i="2"/>
  <c r="Q7571" i="2"/>
  <c r="Q7572" i="2"/>
  <c r="Q7573" i="2"/>
  <c r="Q7574" i="2"/>
  <c r="Q7575" i="2"/>
  <c r="Q7576" i="2"/>
  <c r="Q7577" i="2"/>
  <c r="Q7578" i="2"/>
  <c r="Q7579" i="2"/>
  <c r="Q7580" i="2"/>
  <c r="Q7581" i="2"/>
  <c r="Q7582" i="2"/>
  <c r="Q7583" i="2"/>
  <c r="Q7584" i="2"/>
  <c r="Q7585" i="2"/>
  <c r="Q7586" i="2"/>
  <c r="Q7587" i="2"/>
  <c r="Q7588" i="2"/>
  <c r="Q7589" i="2"/>
  <c r="Q7590" i="2"/>
  <c r="Q7591" i="2"/>
  <c r="Q7592" i="2"/>
  <c r="Q7593" i="2"/>
  <c r="Q7594" i="2"/>
  <c r="Q7595" i="2"/>
  <c r="Q7596" i="2"/>
  <c r="Q7597" i="2"/>
  <c r="Q7598" i="2"/>
  <c r="Q7599" i="2"/>
  <c r="Q7600" i="2"/>
  <c r="Q7601" i="2"/>
  <c r="Q7602" i="2"/>
  <c r="Q7603" i="2"/>
  <c r="Q7604" i="2"/>
  <c r="Q7605" i="2"/>
  <c r="Q7606" i="2"/>
  <c r="Q7607" i="2"/>
  <c r="Q7608" i="2"/>
  <c r="Q7609" i="2"/>
  <c r="Q7610" i="2"/>
  <c r="Q7611" i="2"/>
  <c r="Q7612" i="2"/>
  <c r="Q7613" i="2"/>
  <c r="Q7614" i="2"/>
  <c r="Q7615" i="2"/>
  <c r="Q7616" i="2"/>
  <c r="Q7617" i="2"/>
  <c r="Q7618" i="2"/>
  <c r="Q7619" i="2"/>
  <c r="Q7620" i="2"/>
  <c r="Q7621" i="2"/>
  <c r="Q7622" i="2"/>
  <c r="Q7623" i="2"/>
  <c r="Q7624" i="2"/>
  <c r="Q7625" i="2"/>
  <c r="Q7626" i="2"/>
  <c r="Q7627" i="2"/>
  <c r="Q7628" i="2"/>
  <c r="Q7629" i="2"/>
  <c r="Q7630" i="2"/>
  <c r="Q7631" i="2"/>
  <c r="Q7632" i="2"/>
  <c r="Q7633" i="2"/>
  <c r="Q7634" i="2"/>
  <c r="Q7635" i="2"/>
  <c r="Q7636" i="2"/>
  <c r="Q7637" i="2"/>
  <c r="Q7638" i="2"/>
  <c r="Q7639" i="2"/>
  <c r="Q7640" i="2"/>
  <c r="Q7641" i="2"/>
  <c r="Q7642" i="2"/>
  <c r="Q7643" i="2"/>
  <c r="Q7644" i="2"/>
  <c r="Q7645" i="2"/>
  <c r="Q7646" i="2"/>
  <c r="Q7647" i="2"/>
  <c r="Q7648" i="2"/>
  <c r="Q7649" i="2"/>
  <c r="Q7650" i="2"/>
  <c r="Q7651" i="2"/>
  <c r="Q7652" i="2"/>
  <c r="Q7653" i="2"/>
  <c r="Q7654" i="2"/>
  <c r="Q7655" i="2"/>
  <c r="Q7656" i="2"/>
  <c r="Q7657" i="2"/>
  <c r="Q7658" i="2"/>
  <c r="Q7659" i="2"/>
  <c r="Q7660" i="2"/>
  <c r="Q7661" i="2"/>
  <c r="Q7662" i="2"/>
  <c r="Q7663" i="2"/>
  <c r="Q7664" i="2"/>
  <c r="Q7665" i="2"/>
  <c r="Q7666" i="2"/>
  <c r="Q7667" i="2"/>
  <c r="Q7668" i="2"/>
  <c r="Q7669" i="2"/>
  <c r="Q7670" i="2"/>
  <c r="Q7671" i="2"/>
  <c r="Q7672" i="2"/>
  <c r="Q7673" i="2"/>
  <c r="Q7674" i="2"/>
  <c r="Q7675" i="2"/>
  <c r="Q7676" i="2"/>
  <c r="Q7677" i="2"/>
  <c r="Q7678" i="2"/>
  <c r="Q7679" i="2"/>
  <c r="Q7680" i="2"/>
  <c r="Q7681" i="2"/>
  <c r="Q7682" i="2"/>
  <c r="Q7683" i="2"/>
  <c r="Q7684" i="2"/>
  <c r="Q7685" i="2"/>
  <c r="Q7686" i="2"/>
  <c r="Q7687" i="2"/>
  <c r="Q7688" i="2"/>
  <c r="Q7689" i="2"/>
  <c r="Q7690" i="2"/>
  <c r="Q7691" i="2"/>
  <c r="Q7692" i="2"/>
  <c r="Q7693" i="2"/>
  <c r="Q7694" i="2"/>
  <c r="Q7695" i="2"/>
  <c r="Q7696" i="2"/>
  <c r="Q7697" i="2"/>
  <c r="Q7698" i="2"/>
  <c r="Q7699" i="2"/>
  <c r="Q7700" i="2"/>
  <c r="Q7701" i="2"/>
  <c r="Q7702" i="2"/>
  <c r="Q7703" i="2"/>
  <c r="Q7704" i="2"/>
  <c r="Q7705" i="2"/>
  <c r="Q7706" i="2"/>
  <c r="Q7707" i="2"/>
  <c r="Q7708" i="2"/>
  <c r="Q7709" i="2"/>
  <c r="Q7710" i="2"/>
  <c r="Q7711" i="2"/>
  <c r="Q7712" i="2"/>
  <c r="Q7713" i="2"/>
  <c r="Q7714" i="2"/>
  <c r="Q7715" i="2"/>
  <c r="Q7716" i="2"/>
  <c r="Q7717" i="2"/>
  <c r="Q7718" i="2"/>
  <c r="Q7719" i="2"/>
  <c r="Q7720" i="2"/>
  <c r="Q7721" i="2"/>
  <c r="Q7722" i="2"/>
  <c r="Q7723" i="2"/>
  <c r="Q7724" i="2"/>
  <c r="Q7725" i="2"/>
  <c r="Q7726" i="2"/>
  <c r="Q7727" i="2"/>
  <c r="Q7728" i="2"/>
  <c r="Q7729" i="2"/>
  <c r="Q7730" i="2"/>
  <c r="Q7731" i="2"/>
  <c r="Q7732" i="2"/>
  <c r="Q7733" i="2"/>
  <c r="Q7734" i="2"/>
  <c r="Q7735" i="2"/>
  <c r="Q7736" i="2"/>
  <c r="Q7737" i="2"/>
  <c r="Q7738" i="2"/>
  <c r="Q7739" i="2"/>
  <c r="Q7740" i="2"/>
  <c r="Q7741" i="2"/>
  <c r="Q7742" i="2"/>
  <c r="Q7743" i="2"/>
  <c r="Q7744" i="2"/>
  <c r="Q7745" i="2"/>
  <c r="Q7746" i="2"/>
  <c r="Q7747" i="2"/>
  <c r="Q7748" i="2"/>
  <c r="Q7749" i="2"/>
  <c r="Q7750" i="2"/>
  <c r="Q7751" i="2"/>
  <c r="Q7752" i="2"/>
  <c r="Q7753" i="2"/>
  <c r="Q7754" i="2"/>
  <c r="Q7755" i="2"/>
  <c r="Q7756" i="2"/>
  <c r="Q7757" i="2"/>
  <c r="Q7758" i="2"/>
  <c r="Q7759" i="2"/>
  <c r="Q7760" i="2"/>
  <c r="Q7761" i="2"/>
  <c r="Q7762" i="2"/>
  <c r="Q7763" i="2"/>
  <c r="Q7764" i="2"/>
  <c r="Q7765" i="2"/>
  <c r="Q7766" i="2"/>
  <c r="Q7767" i="2"/>
  <c r="Q7768" i="2"/>
  <c r="Q7769" i="2"/>
  <c r="Q7770" i="2"/>
  <c r="Q7771" i="2"/>
  <c r="Q7772" i="2"/>
  <c r="Q7773" i="2"/>
  <c r="Q7774" i="2"/>
  <c r="Q7775" i="2"/>
  <c r="Q7776" i="2"/>
  <c r="Q7777" i="2"/>
  <c r="Q7778" i="2"/>
  <c r="Q7779" i="2"/>
  <c r="Q7780" i="2"/>
  <c r="Q7781" i="2"/>
  <c r="Q7782" i="2"/>
  <c r="Q7783" i="2"/>
  <c r="Q7784" i="2"/>
  <c r="Q7785" i="2"/>
  <c r="Q7786" i="2"/>
  <c r="Q7787" i="2"/>
  <c r="Q7788" i="2"/>
  <c r="Q7789" i="2"/>
  <c r="Q7790" i="2"/>
  <c r="Q7791" i="2"/>
  <c r="Q7792" i="2"/>
  <c r="Q7793" i="2"/>
  <c r="Q7794" i="2"/>
  <c r="Q7795" i="2"/>
  <c r="Q7796" i="2"/>
  <c r="Q7797" i="2"/>
  <c r="Q7798" i="2"/>
  <c r="Q7799" i="2"/>
  <c r="Q7800" i="2"/>
  <c r="Q7801" i="2"/>
  <c r="Q7802" i="2"/>
  <c r="Q7803" i="2"/>
  <c r="Q7804" i="2"/>
  <c r="Q7805" i="2"/>
  <c r="Q7806" i="2"/>
  <c r="Q7807" i="2"/>
  <c r="Q7808" i="2"/>
  <c r="Q7809" i="2"/>
  <c r="Q7810" i="2"/>
  <c r="Q7811" i="2"/>
  <c r="Q7812" i="2"/>
  <c r="Q7813" i="2"/>
  <c r="Q7814" i="2"/>
  <c r="Q7815" i="2"/>
  <c r="Q7816" i="2"/>
  <c r="Q7817" i="2"/>
  <c r="Q7818" i="2"/>
  <c r="Q7819" i="2"/>
  <c r="Q7820" i="2"/>
  <c r="Q7821" i="2"/>
  <c r="Q7822" i="2"/>
  <c r="Q7823" i="2"/>
  <c r="Q7824" i="2"/>
  <c r="Q7825" i="2"/>
  <c r="Q7826" i="2"/>
  <c r="Q7827" i="2"/>
  <c r="Q7828" i="2"/>
  <c r="Q7829" i="2"/>
  <c r="Q7830" i="2"/>
  <c r="Q7831" i="2"/>
  <c r="Q7832" i="2"/>
  <c r="Q7833" i="2"/>
  <c r="Q7834" i="2"/>
  <c r="Q7835" i="2"/>
  <c r="Q7836" i="2"/>
  <c r="Q7837" i="2"/>
  <c r="Q7838" i="2"/>
  <c r="Q7839" i="2"/>
  <c r="Q7840" i="2"/>
  <c r="Q7841" i="2"/>
  <c r="Q7842" i="2"/>
  <c r="Q7843" i="2"/>
  <c r="Q7844" i="2"/>
  <c r="Q7845" i="2"/>
  <c r="Q7846" i="2"/>
  <c r="Q7847" i="2"/>
  <c r="Q7848" i="2"/>
  <c r="Q7849" i="2"/>
  <c r="Q7850" i="2"/>
  <c r="Q7851" i="2"/>
  <c r="Q7852" i="2"/>
  <c r="Q7853" i="2"/>
  <c r="Q7854" i="2"/>
  <c r="Q7855" i="2"/>
  <c r="Q7856" i="2"/>
  <c r="Q7857" i="2"/>
  <c r="Q7858" i="2"/>
  <c r="Q7859" i="2"/>
  <c r="Q7860" i="2"/>
  <c r="Q7861" i="2"/>
  <c r="Q7862" i="2"/>
  <c r="Q7863" i="2"/>
  <c r="Q7864" i="2"/>
  <c r="Q7865" i="2"/>
  <c r="Q7866" i="2"/>
  <c r="Q7867" i="2"/>
  <c r="Q7868" i="2"/>
  <c r="Q7869" i="2"/>
  <c r="Q7870" i="2"/>
  <c r="Q7871" i="2"/>
  <c r="Q7872" i="2"/>
  <c r="Q7873" i="2"/>
  <c r="Q7874" i="2"/>
  <c r="Q7875" i="2"/>
  <c r="Q7876" i="2"/>
  <c r="Q7877" i="2"/>
  <c r="Q7878" i="2"/>
  <c r="Q7879" i="2"/>
  <c r="Q7880" i="2"/>
  <c r="Q7881" i="2"/>
  <c r="Q7882" i="2"/>
  <c r="Q7883" i="2"/>
  <c r="Q7884" i="2"/>
  <c r="Q7885" i="2"/>
  <c r="Q7886" i="2"/>
  <c r="Q7887" i="2"/>
  <c r="Q7888" i="2"/>
  <c r="Q7889" i="2"/>
  <c r="Q7890" i="2"/>
  <c r="Q7891" i="2"/>
  <c r="Q7892" i="2"/>
  <c r="Q7893" i="2"/>
  <c r="Q7894" i="2"/>
  <c r="Q7895" i="2"/>
  <c r="Q7896" i="2"/>
  <c r="Q7897" i="2"/>
  <c r="Q7898" i="2"/>
  <c r="Q7899" i="2"/>
  <c r="Q7900" i="2"/>
  <c r="Q7901" i="2"/>
  <c r="Q7902" i="2"/>
  <c r="Q7903" i="2"/>
  <c r="Q7904" i="2"/>
  <c r="Q7905" i="2"/>
  <c r="Q7906" i="2"/>
  <c r="Q7907" i="2"/>
  <c r="Q7908" i="2"/>
  <c r="Q7909" i="2"/>
  <c r="Q7910" i="2"/>
  <c r="Q7911" i="2"/>
  <c r="Q7912" i="2"/>
  <c r="Q7913" i="2"/>
  <c r="Q7914" i="2"/>
  <c r="Q7915" i="2"/>
  <c r="Q7916" i="2"/>
  <c r="Q7917" i="2"/>
  <c r="Q7918" i="2"/>
  <c r="Q7919" i="2"/>
  <c r="Q7920" i="2"/>
  <c r="Q7921" i="2"/>
  <c r="Q7922" i="2"/>
  <c r="Q7923" i="2"/>
  <c r="Q7924" i="2"/>
  <c r="Q7925" i="2"/>
  <c r="Q7926" i="2"/>
  <c r="Q7927" i="2"/>
  <c r="Q7928" i="2"/>
  <c r="Q7929" i="2"/>
  <c r="Q7930" i="2"/>
  <c r="Q7931" i="2"/>
  <c r="Q7932" i="2"/>
  <c r="Q7933" i="2"/>
  <c r="Q7934" i="2"/>
  <c r="Q7935" i="2"/>
  <c r="Q7936" i="2"/>
  <c r="Q7937" i="2"/>
  <c r="Q7938" i="2"/>
  <c r="Q7939" i="2"/>
  <c r="Q7940" i="2"/>
  <c r="Q7941" i="2"/>
  <c r="Q7942" i="2"/>
  <c r="Q7943" i="2"/>
  <c r="Q7944" i="2"/>
  <c r="Q7945" i="2"/>
  <c r="Q7946" i="2"/>
  <c r="Q7947" i="2"/>
  <c r="Q7948" i="2"/>
  <c r="Q7949" i="2"/>
  <c r="Q7950" i="2"/>
  <c r="Q7951" i="2"/>
  <c r="Q7952" i="2"/>
  <c r="Q7953" i="2"/>
  <c r="Q7954" i="2"/>
  <c r="Q7955" i="2"/>
  <c r="Q7956" i="2"/>
  <c r="Q7957" i="2"/>
  <c r="Q7958" i="2"/>
  <c r="Q7959" i="2"/>
  <c r="Q7960" i="2"/>
  <c r="Q7961" i="2"/>
  <c r="Q7962" i="2"/>
  <c r="Q7963" i="2"/>
  <c r="Q7964" i="2"/>
  <c r="Q7965" i="2"/>
  <c r="Q7966" i="2"/>
  <c r="Q7967" i="2"/>
  <c r="Q7968" i="2"/>
  <c r="Q7969" i="2"/>
  <c r="Q7970" i="2"/>
  <c r="Q7971" i="2"/>
  <c r="Q7972" i="2"/>
  <c r="Q7973" i="2"/>
  <c r="Q7974" i="2"/>
  <c r="Q7975" i="2"/>
  <c r="Q7976" i="2"/>
  <c r="Q7977" i="2"/>
  <c r="Q7978" i="2"/>
  <c r="Q7979" i="2"/>
  <c r="Q7980" i="2"/>
  <c r="Q7981" i="2"/>
  <c r="Q7982" i="2"/>
  <c r="Q7983" i="2"/>
  <c r="Q7984" i="2"/>
  <c r="Q7985" i="2"/>
  <c r="Q7986" i="2"/>
  <c r="Q7987" i="2"/>
  <c r="Q7988" i="2"/>
  <c r="Q7989" i="2"/>
  <c r="Q7990" i="2"/>
  <c r="Q7991" i="2"/>
  <c r="Q7992" i="2"/>
  <c r="Q7993" i="2"/>
  <c r="Q7994" i="2"/>
  <c r="Q7995" i="2"/>
  <c r="Q7996" i="2"/>
  <c r="Q7997" i="2"/>
  <c r="Q7998" i="2"/>
  <c r="Q7999" i="2"/>
  <c r="Q8000" i="2"/>
  <c r="Q8001" i="2"/>
  <c r="Q8002" i="2"/>
  <c r="Q8003" i="2"/>
  <c r="Q8004" i="2"/>
  <c r="Q8005" i="2"/>
  <c r="Q8006" i="2"/>
  <c r="Q8007" i="2"/>
  <c r="Q8008" i="2"/>
  <c r="Q8009" i="2"/>
  <c r="Q8010" i="2"/>
  <c r="Q8011" i="2"/>
  <c r="Q8012" i="2"/>
  <c r="Q8013" i="2"/>
  <c r="Q8014" i="2"/>
  <c r="Q8015" i="2"/>
  <c r="Q8016" i="2"/>
  <c r="Q8017" i="2"/>
  <c r="Q8018" i="2"/>
  <c r="Q8019" i="2"/>
  <c r="Q8020" i="2"/>
  <c r="Q8021" i="2"/>
  <c r="Q8022" i="2"/>
  <c r="Q8023" i="2"/>
  <c r="Q8024" i="2"/>
  <c r="Q8025" i="2"/>
  <c r="Q8026" i="2"/>
  <c r="Q8027" i="2"/>
  <c r="Q8028" i="2"/>
  <c r="Q8029" i="2"/>
  <c r="Q8030" i="2"/>
  <c r="Q8031" i="2"/>
  <c r="Q8032" i="2"/>
  <c r="Q8033" i="2"/>
  <c r="Q8034" i="2"/>
  <c r="Q8035" i="2"/>
  <c r="Q8036" i="2"/>
  <c r="Q8037" i="2"/>
  <c r="Q8038" i="2"/>
  <c r="Q8039" i="2"/>
  <c r="Q8040" i="2"/>
  <c r="Q8041" i="2"/>
  <c r="Q8042" i="2"/>
  <c r="Q8043" i="2"/>
  <c r="Q8044" i="2"/>
  <c r="Q8045" i="2"/>
  <c r="Q8046" i="2"/>
  <c r="Q8047" i="2"/>
  <c r="Q8048" i="2"/>
  <c r="Q8049" i="2"/>
  <c r="Q8050" i="2"/>
  <c r="Q8051" i="2"/>
  <c r="Q8052" i="2"/>
  <c r="Q8053" i="2"/>
  <c r="Q8054" i="2"/>
  <c r="Q8055" i="2"/>
  <c r="Q8056" i="2"/>
  <c r="Q8057" i="2"/>
  <c r="Q8058" i="2"/>
  <c r="Q8059" i="2"/>
  <c r="Q8060" i="2"/>
  <c r="Q8061" i="2"/>
  <c r="Q8062" i="2"/>
  <c r="Q8063" i="2"/>
  <c r="Q8064" i="2"/>
  <c r="Q8065" i="2"/>
  <c r="Q8066" i="2"/>
  <c r="Q8067" i="2"/>
  <c r="Q8068" i="2"/>
  <c r="Q8069" i="2"/>
  <c r="Q8070" i="2"/>
  <c r="Q8071" i="2"/>
  <c r="Q8072" i="2"/>
  <c r="Q8073" i="2"/>
  <c r="Q8074" i="2"/>
  <c r="Q8075" i="2"/>
  <c r="Q8076" i="2"/>
  <c r="Q8077" i="2"/>
  <c r="Q8078" i="2"/>
  <c r="Q8079" i="2"/>
  <c r="Q8080" i="2"/>
  <c r="Q8081" i="2"/>
  <c r="Q8082" i="2"/>
  <c r="Q8083" i="2"/>
  <c r="Q8084" i="2"/>
  <c r="Q8085" i="2"/>
  <c r="Q8086" i="2"/>
  <c r="Q8087" i="2"/>
  <c r="Q8088" i="2"/>
  <c r="Q8089" i="2"/>
  <c r="Q8090" i="2"/>
  <c r="Q8091" i="2"/>
  <c r="Q8092" i="2"/>
  <c r="Q8093" i="2"/>
  <c r="Q8094" i="2"/>
  <c r="Q8095" i="2"/>
  <c r="Q8096" i="2"/>
  <c r="Q8097" i="2"/>
  <c r="Q8098" i="2"/>
  <c r="Q8099" i="2"/>
  <c r="Q8100" i="2"/>
  <c r="Q8101" i="2"/>
  <c r="Q8102" i="2"/>
  <c r="Q8103" i="2"/>
  <c r="Q8104" i="2"/>
  <c r="Q8105" i="2"/>
  <c r="Q8106" i="2"/>
  <c r="Q8107" i="2"/>
  <c r="Q8108" i="2"/>
  <c r="Q8109" i="2"/>
  <c r="Q8110" i="2"/>
  <c r="Q8111" i="2"/>
  <c r="Q8112" i="2"/>
  <c r="Q8113" i="2"/>
  <c r="Q8114" i="2"/>
  <c r="Q8115" i="2"/>
  <c r="Q8116" i="2"/>
  <c r="Q8117" i="2"/>
  <c r="Q8118" i="2"/>
  <c r="Q8119" i="2"/>
  <c r="Q8120" i="2"/>
  <c r="Q8121" i="2"/>
  <c r="Q8122" i="2"/>
  <c r="Q8123" i="2"/>
  <c r="Q8124" i="2"/>
  <c r="Q8125" i="2"/>
  <c r="Q8126" i="2"/>
  <c r="Q8127" i="2"/>
  <c r="Q8128" i="2"/>
  <c r="Q8129" i="2"/>
  <c r="Q8130" i="2"/>
  <c r="Q8131" i="2"/>
  <c r="Q8132" i="2"/>
  <c r="Q8133" i="2"/>
  <c r="Q8134" i="2"/>
  <c r="Q8135" i="2"/>
  <c r="Q8136" i="2"/>
  <c r="Q8137" i="2"/>
  <c r="Q8138" i="2"/>
  <c r="Q8139" i="2"/>
  <c r="Q8140" i="2"/>
  <c r="Q8141" i="2"/>
  <c r="Q8142" i="2"/>
  <c r="Q8143" i="2"/>
  <c r="Q8144" i="2"/>
  <c r="Q8145" i="2"/>
  <c r="Q8146" i="2"/>
  <c r="Q8147" i="2"/>
  <c r="Q8148" i="2"/>
  <c r="Q8149" i="2"/>
  <c r="Q8150" i="2"/>
  <c r="Q8151" i="2"/>
  <c r="Q8152" i="2"/>
  <c r="Q8153" i="2"/>
  <c r="Q8154" i="2"/>
  <c r="Q8155" i="2"/>
  <c r="Q8156" i="2"/>
  <c r="Q8157" i="2"/>
  <c r="Q8158" i="2"/>
  <c r="Q8159" i="2"/>
  <c r="Q8160" i="2"/>
  <c r="Q8161" i="2"/>
  <c r="Q8162" i="2"/>
  <c r="Q8163" i="2"/>
  <c r="Q8164" i="2"/>
  <c r="Q8165" i="2"/>
  <c r="Q8166" i="2"/>
  <c r="Q8167" i="2"/>
  <c r="Q8168" i="2"/>
  <c r="Q8169" i="2"/>
  <c r="Q8170" i="2"/>
  <c r="Q8171" i="2"/>
  <c r="Q8172" i="2"/>
  <c r="Q8173" i="2"/>
  <c r="Q8174" i="2"/>
  <c r="Q8175" i="2"/>
  <c r="Q8176" i="2"/>
  <c r="Q8177" i="2"/>
  <c r="Q8178" i="2"/>
  <c r="Q8179" i="2"/>
  <c r="Q8180" i="2"/>
  <c r="Q8181" i="2"/>
  <c r="Q8182" i="2"/>
  <c r="Q8183" i="2"/>
  <c r="Q8184" i="2"/>
  <c r="Q8185" i="2"/>
  <c r="Q8186" i="2"/>
  <c r="Q8187" i="2"/>
  <c r="Q8188" i="2"/>
  <c r="Q8189" i="2"/>
  <c r="Q8190" i="2"/>
  <c r="Q8191" i="2"/>
  <c r="Q8192" i="2"/>
  <c r="Q8193" i="2"/>
  <c r="Q8194" i="2"/>
  <c r="Q8195" i="2"/>
  <c r="Q8196" i="2"/>
  <c r="Q8197" i="2"/>
  <c r="Q8198" i="2"/>
  <c r="Q8199" i="2"/>
  <c r="Q8200" i="2"/>
  <c r="Q8201" i="2"/>
  <c r="Q8202" i="2"/>
  <c r="Q8203" i="2"/>
  <c r="Q8204" i="2"/>
  <c r="Q8205" i="2"/>
  <c r="Q8206" i="2"/>
  <c r="Q8207" i="2"/>
  <c r="Q8208" i="2"/>
  <c r="Q8209" i="2"/>
  <c r="Q8210" i="2"/>
  <c r="Q8211" i="2"/>
  <c r="Q8212" i="2"/>
  <c r="Q8213" i="2"/>
  <c r="Q8214" i="2"/>
  <c r="Q8215" i="2"/>
  <c r="Q8216" i="2"/>
  <c r="Q8217" i="2"/>
  <c r="Q8218" i="2"/>
  <c r="Q8219" i="2"/>
  <c r="Q8220" i="2"/>
  <c r="Q8221" i="2"/>
  <c r="Q8222" i="2"/>
  <c r="Q8223" i="2"/>
  <c r="Q8224" i="2"/>
  <c r="Q8225" i="2"/>
  <c r="Q8226" i="2"/>
  <c r="Q8227" i="2"/>
  <c r="Q8228" i="2"/>
  <c r="Q8229" i="2"/>
  <c r="Q8230" i="2"/>
  <c r="Q8231" i="2"/>
  <c r="Q8232" i="2"/>
  <c r="Q8233" i="2"/>
  <c r="Q8234" i="2"/>
  <c r="Q8235" i="2"/>
  <c r="Q8236" i="2"/>
  <c r="Q8237" i="2"/>
  <c r="Q8238" i="2"/>
  <c r="Q8239" i="2"/>
  <c r="Q8240" i="2"/>
  <c r="Q8241" i="2"/>
  <c r="Q8242" i="2"/>
  <c r="Q8243" i="2"/>
  <c r="Q8244" i="2"/>
  <c r="Q8245" i="2"/>
  <c r="Q8246" i="2"/>
  <c r="Q8247" i="2"/>
  <c r="Q8248" i="2"/>
  <c r="Q8249" i="2"/>
  <c r="Q8250" i="2"/>
  <c r="Q8251" i="2"/>
  <c r="Q8252" i="2"/>
  <c r="Q8253" i="2"/>
  <c r="Q8254" i="2"/>
  <c r="Q8255" i="2"/>
  <c r="Q8256" i="2"/>
  <c r="Q8257" i="2"/>
  <c r="Q8258" i="2"/>
  <c r="Q8259" i="2"/>
  <c r="Q8260" i="2"/>
  <c r="Q8261" i="2"/>
  <c r="Q8262" i="2"/>
  <c r="Q8263" i="2"/>
  <c r="Q8264" i="2"/>
  <c r="Q8265" i="2"/>
  <c r="Q8266" i="2"/>
  <c r="Q8267" i="2"/>
  <c r="Q8268" i="2"/>
  <c r="Q8269" i="2"/>
  <c r="Q8270" i="2"/>
  <c r="Q8271" i="2"/>
  <c r="Q8272" i="2"/>
  <c r="Q8273" i="2"/>
  <c r="Q8274" i="2"/>
  <c r="Q8275" i="2"/>
  <c r="Q8276" i="2"/>
  <c r="Q8277" i="2"/>
  <c r="Q8278" i="2"/>
  <c r="Q8279" i="2"/>
  <c r="Q8280" i="2"/>
  <c r="Q8281" i="2"/>
  <c r="Q8282" i="2"/>
  <c r="Q8283" i="2"/>
  <c r="Q8284" i="2"/>
  <c r="Q8285" i="2"/>
  <c r="Q8286" i="2"/>
  <c r="Q8287" i="2"/>
  <c r="Q8288" i="2"/>
  <c r="Q8289" i="2"/>
  <c r="Q8290" i="2"/>
  <c r="Q8291" i="2"/>
  <c r="Q8292" i="2"/>
  <c r="Q8293" i="2"/>
  <c r="Q8294" i="2"/>
  <c r="Q8295" i="2"/>
  <c r="Q8296" i="2"/>
  <c r="Q8297" i="2"/>
  <c r="Q8298" i="2"/>
  <c r="Q8299" i="2"/>
  <c r="Q8300" i="2"/>
  <c r="Q8301" i="2"/>
  <c r="Q8302" i="2"/>
  <c r="Q8303" i="2"/>
  <c r="Q8304" i="2"/>
  <c r="Q8305" i="2"/>
  <c r="Q8306" i="2"/>
  <c r="Q8307" i="2"/>
  <c r="Q8308" i="2"/>
  <c r="Q8309" i="2"/>
  <c r="Q8310" i="2"/>
  <c r="Q8311" i="2"/>
  <c r="Q8312" i="2"/>
  <c r="Q8313" i="2"/>
  <c r="Q8314" i="2"/>
  <c r="Q8315" i="2"/>
  <c r="Q8316" i="2"/>
  <c r="Q8317" i="2"/>
  <c r="Q8318" i="2"/>
  <c r="Q8319" i="2"/>
  <c r="Q8320" i="2"/>
  <c r="Q8321" i="2"/>
  <c r="Q8322" i="2"/>
  <c r="Q8323" i="2"/>
  <c r="Q8324" i="2"/>
  <c r="Q8325" i="2"/>
  <c r="Q8326" i="2"/>
  <c r="Q8327" i="2"/>
  <c r="Q8328" i="2"/>
  <c r="Q8329" i="2"/>
  <c r="Q8330" i="2"/>
  <c r="Q8331" i="2"/>
  <c r="Q8332" i="2"/>
  <c r="Q8333" i="2"/>
  <c r="Q8334" i="2"/>
  <c r="Q8335" i="2"/>
  <c r="Q8336" i="2"/>
  <c r="Q8337" i="2"/>
  <c r="Q8338" i="2"/>
  <c r="Q8339" i="2"/>
  <c r="Q8340" i="2"/>
  <c r="Q8341" i="2"/>
  <c r="Q8342" i="2"/>
  <c r="Q8343" i="2"/>
  <c r="Q8344" i="2"/>
  <c r="Q8345" i="2"/>
  <c r="Q8346" i="2"/>
  <c r="Q8347" i="2"/>
  <c r="Q8348" i="2"/>
  <c r="Q8349" i="2"/>
  <c r="Q8350" i="2"/>
  <c r="Q8351" i="2"/>
  <c r="Q8352" i="2"/>
  <c r="Q8353" i="2"/>
  <c r="Q8354" i="2"/>
  <c r="Q8355" i="2"/>
  <c r="Q8356" i="2"/>
  <c r="Q8357" i="2"/>
  <c r="Q8358" i="2"/>
  <c r="Q8359" i="2"/>
  <c r="Q8360" i="2"/>
  <c r="Q8361" i="2"/>
  <c r="Q8362" i="2"/>
  <c r="Q8363" i="2"/>
  <c r="Q8364" i="2"/>
  <c r="Q8365" i="2"/>
  <c r="Q8366" i="2"/>
  <c r="Q8367" i="2"/>
  <c r="Q8368" i="2"/>
  <c r="Q8369" i="2"/>
  <c r="Q8370" i="2"/>
  <c r="Q8371" i="2"/>
  <c r="Q8372" i="2"/>
  <c r="Q8373" i="2"/>
  <c r="Q8374" i="2"/>
  <c r="Q8375" i="2"/>
  <c r="Q8376" i="2"/>
  <c r="Q8377" i="2"/>
  <c r="Q8378" i="2"/>
  <c r="Q8379" i="2"/>
  <c r="Q8380" i="2"/>
  <c r="Q8381" i="2"/>
  <c r="Q8382" i="2"/>
  <c r="Q8383" i="2"/>
  <c r="Q8384" i="2"/>
  <c r="Q8385" i="2"/>
  <c r="Q8386" i="2"/>
  <c r="Q8387" i="2"/>
  <c r="Q8388" i="2"/>
  <c r="Q8389" i="2"/>
  <c r="Q8390" i="2"/>
  <c r="Q8391" i="2"/>
  <c r="Q8392" i="2"/>
  <c r="Q8393" i="2"/>
  <c r="Q8394" i="2"/>
  <c r="Q8395" i="2"/>
  <c r="Q8396" i="2"/>
  <c r="Q8397" i="2"/>
  <c r="Q8398" i="2"/>
  <c r="Q8399" i="2"/>
  <c r="Q8400" i="2"/>
  <c r="Q8401" i="2"/>
  <c r="Q8402" i="2"/>
  <c r="Q8403" i="2"/>
  <c r="Q8404" i="2"/>
  <c r="Q8405" i="2"/>
  <c r="Q8406" i="2"/>
  <c r="Q8407" i="2"/>
  <c r="Q8408" i="2"/>
  <c r="Q8409" i="2"/>
  <c r="Q8410" i="2"/>
  <c r="Q8411" i="2"/>
  <c r="Q8412" i="2"/>
  <c r="Q8413" i="2"/>
  <c r="Q8414" i="2"/>
  <c r="Q8415" i="2"/>
  <c r="Q8416" i="2"/>
  <c r="Q8417" i="2"/>
  <c r="Q8418" i="2"/>
  <c r="Q8419" i="2"/>
  <c r="Q8420" i="2"/>
  <c r="Q8421" i="2"/>
  <c r="Q8422" i="2"/>
  <c r="Q8423" i="2"/>
  <c r="Q8424" i="2"/>
  <c r="Q8425" i="2"/>
  <c r="Q8426" i="2"/>
  <c r="Q8427" i="2"/>
  <c r="Q8428" i="2"/>
  <c r="Q8429" i="2"/>
  <c r="Q8430" i="2"/>
  <c r="Q8431" i="2"/>
  <c r="Q8432" i="2"/>
  <c r="Q8433" i="2"/>
  <c r="Q8434" i="2"/>
  <c r="Q8435" i="2"/>
  <c r="Q8436" i="2"/>
  <c r="Q8437" i="2"/>
  <c r="Q8438" i="2"/>
  <c r="Q8439" i="2"/>
  <c r="Q8440" i="2"/>
  <c r="Q8441" i="2"/>
  <c r="Q8442" i="2"/>
  <c r="Q8443" i="2"/>
  <c r="Q8444" i="2"/>
  <c r="Q8445" i="2"/>
  <c r="Q8446" i="2"/>
  <c r="Q8447" i="2"/>
  <c r="Q8448" i="2"/>
  <c r="Q8449" i="2"/>
  <c r="Q8450" i="2"/>
  <c r="Q8451" i="2"/>
  <c r="Q8452" i="2"/>
  <c r="Q8453" i="2"/>
  <c r="Q8454" i="2"/>
  <c r="Q8455" i="2"/>
  <c r="Q8456" i="2"/>
  <c r="Q8457" i="2"/>
  <c r="Q8458" i="2"/>
  <c r="Q8459" i="2"/>
  <c r="Q8460" i="2"/>
  <c r="Q8461" i="2"/>
  <c r="Q8462" i="2"/>
  <c r="Q8463" i="2"/>
  <c r="Q8464" i="2"/>
  <c r="Q8465" i="2"/>
  <c r="Q8466" i="2"/>
  <c r="Q8467" i="2"/>
  <c r="Q8468" i="2"/>
  <c r="Q8469" i="2"/>
  <c r="Q8470" i="2"/>
  <c r="Q8471" i="2"/>
  <c r="Q8472" i="2"/>
  <c r="Q8473" i="2"/>
  <c r="Q8474" i="2"/>
  <c r="Q8475" i="2"/>
  <c r="Q8476" i="2"/>
  <c r="Q8477" i="2"/>
  <c r="Q8478" i="2"/>
  <c r="Q8479" i="2"/>
  <c r="Q8480" i="2"/>
  <c r="Q8481" i="2"/>
  <c r="Q8482" i="2"/>
  <c r="Q8483" i="2"/>
  <c r="Q8484" i="2"/>
  <c r="Q8485" i="2"/>
  <c r="Q8486" i="2"/>
  <c r="Q8487" i="2"/>
  <c r="Q8488" i="2"/>
  <c r="Q8489" i="2"/>
  <c r="Q8490" i="2"/>
  <c r="Q8491" i="2"/>
  <c r="Q8492" i="2"/>
  <c r="Q8493" i="2"/>
  <c r="Q8494" i="2"/>
  <c r="Q8495" i="2"/>
  <c r="Q8496" i="2"/>
  <c r="Q8497" i="2"/>
  <c r="Q8498" i="2"/>
  <c r="Q8499" i="2"/>
  <c r="Q8500" i="2"/>
  <c r="Q8501" i="2"/>
  <c r="Q8502" i="2"/>
  <c r="Q8503" i="2"/>
  <c r="Q8504" i="2"/>
  <c r="Q8505" i="2"/>
  <c r="Q8506" i="2"/>
  <c r="Q8507" i="2"/>
  <c r="Q8508" i="2"/>
  <c r="Q8509" i="2"/>
  <c r="Q8510" i="2"/>
  <c r="Q8511" i="2"/>
  <c r="Q8512" i="2"/>
  <c r="Q8513" i="2"/>
  <c r="Q8514" i="2"/>
  <c r="Q8515" i="2"/>
  <c r="Q8516" i="2"/>
  <c r="Q8517" i="2"/>
  <c r="Q8518" i="2"/>
  <c r="Q8519" i="2"/>
  <c r="Q8520" i="2"/>
  <c r="Q8521" i="2"/>
  <c r="Q8522" i="2"/>
  <c r="Q8523" i="2"/>
  <c r="Q8524" i="2"/>
  <c r="Q8525" i="2"/>
  <c r="Q8526" i="2"/>
  <c r="Q8527" i="2"/>
  <c r="Q8528" i="2"/>
  <c r="Q8529" i="2"/>
  <c r="Q8530" i="2"/>
  <c r="Q8531" i="2"/>
  <c r="Q8532" i="2"/>
  <c r="Q8533" i="2"/>
  <c r="Q8534" i="2"/>
  <c r="Q8535" i="2"/>
  <c r="Q8536" i="2"/>
  <c r="Q8537" i="2"/>
  <c r="Q8538" i="2"/>
  <c r="Q8539" i="2"/>
  <c r="Q8540" i="2"/>
  <c r="Q8541" i="2"/>
  <c r="Q8542" i="2"/>
  <c r="Q8543" i="2"/>
  <c r="Q8544" i="2"/>
  <c r="Q8545" i="2"/>
  <c r="Q8546" i="2"/>
  <c r="Q8547" i="2"/>
  <c r="Q8548" i="2"/>
  <c r="Q8549" i="2"/>
  <c r="Q8550" i="2"/>
  <c r="Q8551" i="2"/>
  <c r="Q8552" i="2"/>
  <c r="Q8553" i="2"/>
  <c r="Q8554" i="2"/>
  <c r="Q8555" i="2"/>
  <c r="Q8556" i="2"/>
  <c r="Q8557" i="2"/>
  <c r="Q8558" i="2"/>
  <c r="Q8559" i="2"/>
  <c r="Q8560" i="2"/>
  <c r="Q8561" i="2"/>
  <c r="Q8562" i="2"/>
  <c r="Q8563" i="2"/>
  <c r="Q8564" i="2"/>
  <c r="Q8565" i="2"/>
  <c r="Q8566" i="2"/>
  <c r="Q8567" i="2"/>
  <c r="Q8568" i="2"/>
  <c r="Q8569" i="2"/>
  <c r="Q8570" i="2"/>
  <c r="Q8571" i="2"/>
  <c r="Q8572" i="2"/>
  <c r="Q8573" i="2"/>
  <c r="Q8574" i="2"/>
  <c r="Q8575" i="2"/>
  <c r="Q8576" i="2"/>
  <c r="Q8577" i="2"/>
  <c r="Q8578" i="2"/>
  <c r="Q8579" i="2"/>
  <c r="Q8580" i="2"/>
  <c r="Q8581" i="2"/>
  <c r="Q8582" i="2"/>
  <c r="Q8583" i="2"/>
  <c r="Q8584" i="2"/>
  <c r="Q8585" i="2"/>
  <c r="Q8586" i="2"/>
  <c r="Q8587" i="2"/>
  <c r="Q8588" i="2"/>
  <c r="Q8589" i="2"/>
  <c r="Q8590" i="2"/>
  <c r="Q8591" i="2"/>
  <c r="Q8592" i="2"/>
  <c r="Q8593" i="2"/>
  <c r="Q8594" i="2"/>
  <c r="Q8595" i="2"/>
  <c r="Q8596" i="2"/>
  <c r="Q8597" i="2"/>
  <c r="Q8598" i="2"/>
  <c r="Q8599" i="2"/>
  <c r="Q8600" i="2"/>
  <c r="Q8601" i="2"/>
  <c r="Q8602" i="2"/>
  <c r="Q8603" i="2"/>
  <c r="Q8604" i="2"/>
  <c r="Q8605" i="2"/>
  <c r="Q8606" i="2"/>
  <c r="Q8607" i="2"/>
  <c r="Q8608" i="2"/>
  <c r="Q8609" i="2"/>
  <c r="Q8610" i="2"/>
  <c r="Q8611" i="2"/>
  <c r="Q8612" i="2"/>
  <c r="Q8613" i="2"/>
  <c r="Q8614" i="2"/>
  <c r="Q8615" i="2"/>
  <c r="Q8616" i="2"/>
  <c r="Q8617" i="2"/>
  <c r="Q8618" i="2"/>
  <c r="Q8619" i="2"/>
  <c r="Q8620" i="2"/>
  <c r="Q8621" i="2"/>
  <c r="Q8622" i="2"/>
  <c r="Q8623" i="2"/>
  <c r="Q8624" i="2"/>
  <c r="Q8625" i="2"/>
  <c r="Q8626" i="2"/>
  <c r="Q8627" i="2"/>
  <c r="Q8628" i="2"/>
  <c r="Q8629" i="2"/>
  <c r="Q8630" i="2"/>
  <c r="Q8631" i="2"/>
  <c r="Q8632" i="2"/>
  <c r="Q8633" i="2"/>
  <c r="Q8634" i="2"/>
  <c r="Q8635" i="2"/>
  <c r="Q8636" i="2"/>
  <c r="Q8637" i="2"/>
  <c r="Q8638" i="2"/>
  <c r="Q8639" i="2"/>
  <c r="Q8640" i="2"/>
  <c r="Q8641" i="2"/>
  <c r="Q8642" i="2"/>
  <c r="Q8643" i="2"/>
  <c r="Q8644" i="2"/>
  <c r="Q8645" i="2"/>
  <c r="Q8646" i="2"/>
  <c r="Q8647" i="2"/>
  <c r="Q8648" i="2"/>
  <c r="Q8649" i="2"/>
  <c r="Q8650" i="2"/>
  <c r="Q8651" i="2"/>
  <c r="Q8652" i="2"/>
  <c r="Q8653" i="2"/>
  <c r="Q8654" i="2"/>
  <c r="Q8655" i="2"/>
  <c r="Q8656" i="2"/>
  <c r="Q8657" i="2"/>
  <c r="Q8658" i="2"/>
  <c r="Q8659" i="2"/>
  <c r="Q8660" i="2"/>
  <c r="Q8661" i="2"/>
  <c r="Q8662" i="2"/>
  <c r="Q8663" i="2"/>
  <c r="Q8664" i="2"/>
  <c r="Q8665" i="2"/>
  <c r="Q8666" i="2"/>
  <c r="Q8667" i="2"/>
  <c r="Q8668" i="2"/>
  <c r="Q8669" i="2"/>
  <c r="Q8670" i="2"/>
  <c r="Q8671" i="2"/>
  <c r="Q8672" i="2"/>
  <c r="Q8673" i="2"/>
  <c r="Q8674" i="2"/>
  <c r="Q8675" i="2"/>
  <c r="Q8676" i="2"/>
  <c r="Q8677" i="2"/>
  <c r="Q8678" i="2"/>
  <c r="Q8679" i="2"/>
  <c r="Q8680" i="2"/>
  <c r="Q8681" i="2"/>
  <c r="Q8682" i="2"/>
  <c r="Q8683" i="2"/>
  <c r="Q8684" i="2"/>
  <c r="Q8685" i="2"/>
  <c r="Q8686" i="2"/>
  <c r="Q8687" i="2"/>
  <c r="Q8688" i="2"/>
  <c r="Q8689" i="2"/>
  <c r="Q8690" i="2"/>
  <c r="Q8691" i="2"/>
  <c r="Q8692" i="2"/>
  <c r="Q8693" i="2"/>
  <c r="Q8694" i="2"/>
  <c r="Q8695" i="2"/>
  <c r="Q8696" i="2"/>
  <c r="Q8697" i="2"/>
  <c r="Q8698" i="2"/>
  <c r="Q8699" i="2"/>
  <c r="Q8700" i="2"/>
  <c r="Q8701" i="2"/>
  <c r="Q8702" i="2"/>
  <c r="Q8703" i="2"/>
  <c r="Q8704" i="2"/>
  <c r="Q8705" i="2"/>
  <c r="Q8706" i="2"/>
  <c r="Q8707" i="2"/>
  <c r="Q8708" i="2"/>
  <c r="Q8709" i="2"/>
  <c r="Q8710" i="2"/>
  <c r="Q8711" i="2"/>
  <c r="Q8712" i="2"/>
  <c r="Q8713" i="2"/>
  <c r="Q8714" i="2"/>
  <c r="Q8715" i="2"/>
  <c r="Q8716" i="2"/>
  <c r="Q8717" i="2"/>
  <c r="Q8718" i="2"/>
  <c r="Q8719" i="2"/>
  <c r="Q8720" i="2"/>
  <c r="Q8721" i="2"/>
  <c r="Q8722" i="2"/>
  <c r="Q8723" i="2"/>
  <c r="Q8724" i="2"/>
  <c r="Q8725" i="2"/>
  <c r="Q8726" i="2"/>
  <c r="Q8727" i="2"/>
  <c r="Q8728" i="2"/>
  <c r="Q8729" i="2"/>
  <c r="Q8730" i="2"/>
  <c r="Q8731" i="2"/>
  <c r="Q8732" i="2"/>
  <c r="Q8733" i="2"/>
  <c r="Q8734" i="2"/>
  <c r="Q8735" i="2"/>
  <c r="Q8736" i="2"/>
  <c r="Q8737" i="2"/>
  <c r="Q8738" i="2"/>
  <c r="Q8739" i="2"/>
  <c r="Q8740" i="2"/>
  <c r="Q8741" i="2"/>
  <c r="Q8742" i="2"/>
  <c r="Q8743" i="2"/>
  <c r="Q8744" i="2"/>
  <c r="Q8745" i="2"/>
  <c r="Q8746" i="2"/>
  <c r="Q8747" i="2"/>
  <c r="Q8748" i="2"/>
  <c r="Q8749" i="2"/>
  <c r="Q8750" i="2"/>
  <c r="Q8751" i="2"/>
  <c r="Q8752" i="2"/>
  <c r="Q8753" i="2"/>
  <c r="Q8754" i="2"/>
  <c r="Q8755" i="2"/>
  <c r="Q8756" i="2"/>
  <c r="Q8757" i="2"/>
  <c r="Q8758" i="2"/>
  <c r="Q8759" i="2"/>
  <c r="Q8760" i="2"/>
  <c r="Q8761" i="2"/>
  <c r="Q8762" i="2"/>
  <c r="Q8763" i="2"/>
  <c r="Q8764" i="2"/>
  <c r="Q8765" i="2"/>
  <c r="Q8766" i="2"/>
  <c r="Q8767" i="2"/>
  <c r="Q8768" i="2"/>
  <c r="Q8769" i="2"/>
  <c r="Q8770" i="2"/>
  <c r="Q8771" i="2"/>
  <c r="Q8772" i="2"/>
  <c r="Q8773" i="2"/>
  <c r="Q8774" i="2"/>
  <c r="Q8775" i="2"/>
  <c r="Q8776" i="2"/>
  <c r="Q8777" i="2"/>
  <c r="Q8778" i="2"/>
  <c r="Q8779" i="2"/>
  <c r="Q8780" i="2"/>
  <c r="Q8781" i="2"/>
  <c r="Q8782" i="2"/>
  <c r="Q8783" i="2"/>
  <c r="Q8784" i="2"/>
  <c r="Q8785" i="2"/>
  <c r="Q8786" i="2"/>
  <c r="Q8787" i="2"/>
  <c r="Q8788" i="2"/>
  <c r="Q8789" i="2"/>
  <c r="Q8790" i="2"/>
  <c r="Q8791" i="2"/>
  <c r="Q8792" i="2"/>
  <c r="Q8793" i="2"/>
  <c r="Q8794" i="2"/>
  <c r="Q8795" i="2"/>
  <c r="Q8796" i="2"/>
  <c r="Q8797" i="2"/>
  <c r="Q8798" i="2"/>
  <c r="Q8799" i="2"/>
  <c r="Q8800" i="2"/>
  <c r="Q8801" i="2"/>
  <c r="Q8802" i="2"/>
  <c r="Q8803" i="2"/>
  <c r="Q8804" i="2"/>
  <c r="Q8805" i="2"/>
  <c r="Q8806" i="2"/>
  <c r="Q8807" i="2"/>
  <c r="Q8808" i="2"/>
  <c r="Q8809" i="2"/>
  <c r="Q8810" i="2"/>
  <c r="Q8811" i="2"/>
  <c r="Q8812" i="2"/>
  <c r="Q8813" i="2"/>
  <c r="Q8814" i="2"/>
  <c r="Q8815" i="2"/>
  <c r="Q8816" i="2"/>
  <c r="Q8817" i="2"/>
  <c r="Q8818" i="2"/>
  <c r="Q8819" i="2"/>
  <c r="Q8820" i="2"/>
  <c r="Q8821" i="2"/>
  <c r="Q8822" i="2"/>
  <c r="Q8823" i="2"/>
  <c r="Q8824" i="2"/>
  <c r="Q8825" i="2"/>
  <c r="Q8826" i="2"/>
  <c r="Q8827" i="2"/>
  <c r="Q8828" i="2"/>
  <c r="Q8829" i="2"/>
  <c r="Q8830" i="2"/>
  <c r="Q8831" i="2"/>
  <c r="Q8832" i="2"/>
  <c r="Q8833" i="2"/>
  <c r="Q8834" i="2"/>
  <c r="Q8835" i="2"/>
  <c r="Q8836" i="2"/>
  <c r="Q8837" i="2"/>
  <c r="Q8838" i="2"/>
  <c r="Q8839" i="2"/>
  <c r="Q8840" i="2"/>
  <c r="Q8841" i="2"/>
  <c r="Q8842" i="2"/>
  <c r="Q8843" i="2"/>
  <c r="Q8844" i="2"/>
  <c r="Q8845" i="2"/>
  <c r="Q8846" i="2"/>
  <c r="Q8847" i="2"/>
  <c r="Q8848" i="2"/>
  <c r="Q8849" i="2"/>
  <c r="Q8850" i="2"/>
  <c r="Q8851" i="2"/>
  <c r="Q8852" i="2"/>
  <c r="Q8853" i="2"/>
  <c r="Q8854" i="2"/>
  <c r="Q8855" i="2"/>
  <c r="Q8856" i="2"/>
  <c r="Q8857" i="2"/>
  <c r="Q8858" i="2"/>
  <c r="Q8859" i="2"/>
  <c r="Q8860" i="2"/>
  <c r="Q8861" i="2"/>
  <c r="Q8862" i="2"/>
  <c r="Q8863" i="2"/>
  <c r="Q8864" i="2"/>
  <c r="Q8865" i="2"/>
  <c r="Q8866" i="2"/>
  <c r="Q8867" i="2"/>
  <c r="Q8868" i="2"/>
  <c r="Q8869" i="2"/>
  <c r="Q8870" i="2"/>
  <c r="Q8871" i="2"/>
  <c r="Q8872" i="2"/>
  <c r="Q8873" i="2"/>
  <c r="Q8874" i="2"/>
  <c r="Q8875" i="2"/>
  <c r="Q8876" i="2"/>
  <c r="Q8877" i="2"/>
  <c r="Q8878" i="2"/>
  <c r="Q8879" i="2"/>
  <c r="Q8880" i="2"/>
  <c r="Q8881" i="2"/>
  <c r="Q8882" i="2"/>
  <c r="Q8883" i="2"/>
  <c r="Q8884" i="2"/>
  <c r="Q8885" i="2"/>
  <c r="Q8886" i="2"/>
  <c r="Q8887" i="2"/>
  <c r="Q8888" i="2"/>
  <c r="Q8889" i="2"/>
  <c r="Q8890" i="2"/>
  <c r="Q8891" i="2"/>
  <c r="Q8892" i="2"/>
  <c r="Q8893" i="2"/>
  <c r="Q8894" i="2"/>
  <c r="Q8895" i="2"/>
  <c r="Q8896" i="2"/>
  <c r="Q8897" i="2"/>
  <c r="Q8898" i="2"/>
  <c r="Q8899" i="2"/>
  <c r="Q8900" i="2"/>
  <c r="Q8901" i="2"/>
  <c r="Q8902" i="2"/>
  <c r="Q8903" i="2"/>
  <c r="Q8904" i="2"/>
  <c r="Q8905" i="2"/>
  <c r="Q8906" i="2"/>
  <c r="Q8907" i="2"/>
  <c r="Q8908" i="2"/>
  <c r="Q8909" i="2"/>
  <c r="Q8910" i="2"/>
  <c r="Q8911" i="2"/>
  <c r="Q8912" i="2"/>
  <c r="Q8913" i="2"/>
  <c r="Q8914" i="2"/>
  <c r="Q8915" i="2"/>
  <c r="Q8916" i="2"/>
  <c r="Q8917" i="2"/>
  <c r="Q8918" i="2"/>
  <c r="Q8919" i="2"/>
  <c r="Q8920" i="2"/>
  <c r="Q8921" i="2"/>
  <c r="Q8922" i="2"/>
  <c r="Q8923" i="2"/>
  <c r="Q8924" i="2"/>
  <c r="Q8925" i="2"/>
  <c r="Q8926" i="2"/>
  <c r="Q8927" i="2"/>
  <c r="Q8928" i="2"/>
  <c r="Q8929" i="2"/>
  <c r="Q8930" i="2"/>
  <c r="Q8931" i="2"/>
  <c r="Q8932" i="2"/>
  <c r="Q8933" i="2"/>
  <c r="Q8934" i="2"/>
  <c r="Q8935" i="2"/>
  <c r="Q8936" i="2"/>
  <c r="Q8937" i="2"/>
  <c r="Q8938" i="2"/>
  <c r="Q8939" i="2"/>
  <c r="Q8940" i="2"/>
  <c r="Q8941" i="2"/>
  <c r="Q8942" i="2"/>
  <c r="Q8943" i="2"/>
  <c r="Q8944" i="2"/>
  <c r="Q8945" i="2"/>
  <c r="Q8946" i="2"/>
  <c r="Q8947" i="2"/>
  <c r="Q8948" i="2"/>
  <c r="Q8949" i="2"/>
  <c r="Q8950" i="2"/>
  <c r="Q8951" i="2"/>
  <c r="Q8952" i="2"/>
  <c r="Q8953" i="2"/>
  <c r="Q8954" i="2"/>
  <c r="Q8955" i="2"/>
  <c r="Q8956" i="2"/>
  <c r="Q8957" i="2"/>
  <c r="Q8958" i="2"/>
  <c r="Q8959" i="2"/>
  <c r="Q8960" i="2"/>
  <c r="Q8961" i="2"/>
  <c r="Q8962" i="2"/>
  <c r="Q8963" i="2"/>
  <c r="Q8964" i="2"/>
  <c r="Q8965" i="2"/>
  <c r="Q8966" i="2"/>
  <c r="Q8967" i="2"/>
  <c r="Q8968" i="2"/>
  <c r="Q8969" i="2"/>
  <c r="Q8970" i="2"/>
  <c r="Q8971" i="2"/>
  <c r="Q8972" i="2"/>
  <c r="Q8973" i="2"/>
  <c r="Q8974" i="2"/>
  <c r="Q8975" i="2"/>
  <c r="Q8976" i="2"/>
  <c r="Q8977" i="2"/>
  <c r="Q8978" i="2"/>
  <c r="Q8979" i="2"/>
  <c r="Q8980" i="2"/>
  <c r="Q8981" i="2"/>
  <c r="Q8982" i="2"/>
  <c r="Q8983" i="2"/>
  <c r="Q8984" i="2"/>
  <c r="Q8985" i="2"/>
  <c r="Q8986" i="2"/>
  <c r="Q8987" i="2"/>
  <c r="Q8988" i="2"/>
  <c r="Q8989" i="2"/>
  <c r="Q8990" i="2"/>
  <c r="Q8991" i="2"/>
  <c r="Q8992" i="2"/>
  <c r="Q8993" i="2"/>
  <c r="Q8994" i="2"/>
  <c r="Q8995" i="2"/>
  <c r="Q8996" i="2"/>
  <c r="Q8997" i="2"/>
  <c r="Q8998" i="2"/>
  <c r="Q8999" i="2"/>
  <c r="Q9000" i="2"/>
  <c r="Q9001" i="2"/>
  <c r="Q9002" i="2"/>
  <c r="Q9003" i="2"/>
  <c r="Q9004" i="2"/>
  <c r="Q9005" i="2"/>
  <c r="Q9006" i="2"/>
  <c r="Q9007" i="2"/>
  <c r="Q9008" i="2"/>
  <c r="Q9009" i="2"/>
  <c r="Q9010" i="2"/>
  <c r="Q9011" i="2"/>
  <c r="Q9012" i="2"/>
  <c r="Q9013" i="2"/>
  <c r="Q9014" i="2"/>
  <c r="Q9015" i="2"/>
  <c r="Q9016" i="2"/>
  <c r="Q9017" i="2"/>
  <c r="Q9018" i="2"/>
  <c r="Q9019" i="2"/>
  <c r="Q9020" i="2"/>
  <c r="Q9021" i="2"/>
  <c r="Q9022" i="2"/>
  <c r="Q9023" i="2"/>
  <c r="Q9024" i="2"/>
  <c r="Q9025" i="2"/>
  <c r="Q9026" i="2"/>
  <c r="Q9027" i="2"/>
  <c r="Q9028" i="2"/>
  <c r="Q9029" i="2"/>
  <c r="Q9030" i="2"/>
  <c r="Q9031" i="2"/>
  <c r="Q9032" i="2"/>
  <c r="Q9033" i="2"/>
  <c r="Q9034" i="2"/>
  <c r="Q9035" i="2"/>
  <c r="Q9036" i="2"/>
  <c r="Q9037" i="2"/>
  <c r="Q9038" i="2"/>
  <c r="Q9039" i="2"/>
  <c r="Q9040" i="2"/>
  <c r="Q9041" i="2"/>
  <c r="Q9042" i="2"/>
  <c r="Q9043" i="2"/>
  <c r="Q9044" i="2"/>
  <c r="Q9045" i="2"/>
  <c r="Q9046" i="2"/>
  <c r="Q9047" i="2"/>
  <c r="Q9048" i="2"/>
  <c r="Q9049" i="2"/>
  <c r="Q9050" i="2"/>
  <c r="Q9051" i="2"/>
  <c r="Q9052" i="2"/>
  <c r="Q9053" i="2"/>
  <c r="Q9054" i="2"/>
  <c r="Q9055" i="2"/>
  <c r="Q9056" i="2"/>
  <c r="Q9057" i="2"/>
  <c r="Q9058" i="2"/>
  <c r="Q9059" i="2"/>
  <c r="Q9060" i="2"/>
  <c r="Q9061" i="2"/>
  <c r="Q9062" i="2"/>
  <c r="Q9063" i="2"/>
  <c r="Q9064" i="2"/>
  <c r="Q9065" i="2"/>
  <c r="Q9066" i="2"/>
  <c r="Q9067" i="2"/>
  <c r="Q9068" i="2"/>
  <c r="Q9069" i="2"/>
  <c r="Q9070" i="2"/>
  <c r="Q9071" i="2"/>
  <c r="Q9072" i="2"/>
  <c r="Q9073" i="2"/>
  <c r="Q9074" i="2"/>
  <c r="Q9075" i="2"/>
  <c r="Q9076" i="2"/>
  <c r="Q9077" i="2"/>
  <c r="Q9078" i="2"/>
  <c r="Q9079" i="2"/>
  <c r="Q9080" i="2"/>
  <c r="Q9081" i="2"/>
  <c r="Q9082" i="2"/>
  <c r="Q9083" i="2"/>
  <c r="Q9084" i="2"/>
  <c r="Q9085" i="2"/>
  <c r="Q9086" i="2"/>
  <c r="Q9087" i="2"/>
  <c r="Q9088" i="2"/>
  <c r="Q9089" i="2"/>
  <c r="Q9090" i="2"/>
  <c r="Q9091" i="2"/>
  <c r="Q9092" i="2"/>
  <c r="Q9093" i="2"/>
  <c r="Q9094" i="2"/>
  <c r="Q9095" i="2"/>
  <c r="Q9096" i="2"/>
  <c r="Q9097" i="2"/>
  <c r="Q9098" i="2"/>
  <c r="Q9099" i="2"/>
  <c r="Q9100" i="2"/>
  <c r="Q9101" i="2"/>
  <c r="Q9102" i="2"/>
  <c r="Q9103" i="2"/>
  <c r="Q9104" i="2"/>
  <c r="Q9105" i="2"/>
  <c r="Q9106" i="2"/>
  <c r="Q9107" i="2"/>
  <c r="Q9108" i="2"/>
  <c r="Q9109" i="2"/>
  <c r="Q9110" i="2"/>
  <c r="Q9111" i="2"/>
  <c r="Q9112" i="2"/>
  <c r="Q9113" i="2"/>
  <c r="Q9114" i="2"/>
  <c r="Q9115" i="2"/>
  <c r="Q9116" i="2"/>
  <c r="Q9117" i="2"/>
  <c r="Q9118" i="2"/>
  <c r="Q9119" i="2"/>
  <c r="Q9120" i="2"/>
  <c r="Q9121" i="2"/>
  <c r="Q9122" i="2"/>
  <c r="Q9123" i="2"/>
  <c r="Q9124" i="2"/>
  <c r="Q9125" i="2"/>
  <c r="Q9126" i="2"/>
  <c r="Q9127" i="2"/>
  <c r="Q9128" i="2"/>
  <c r="Q9129" i="2"/>
  <c r="Q9130" i="2"/>
  <c r="Q9131" i="2"/>
  <c r="Q9132" i="2"/>
  <c r="Q9133" i="2"/>
  <c r="Q9134" i="2"/>
  <c r="Q9135" i="2"/>
  <c r="Q9136" i="2"/>
  <c r="Q9137" i="2"/>
  <c r="Q9138" i="2"/>
  <c r="Q9139" i="2"/>
  <c r="Q9140" i="2"/>
  <c r="Q9141" i="2"/>
  <c r="Q9142" i="2"/>
  <c r="Q9143" i="2"/>
  <c r="Q9144" i="2"/>
  <c r="Q9145" i="2"/>
  <c r="Q9146" i="2"/>
  <c r="Q9147" i="2"/>
  <c r="Q9148" i="2"/>
  <c r="Q9149" i="2"/>
  <c r="Q9150" i="2"/>
  <c r="Q9151" i="2"/>
  <c r="Q9152" i="2"/>
  <c r="Q9153" i="2"/>
  <c r="Q9154" i="2"/>
  <c r="Q9155" i="2"/>
  <c r="Q9156" i="2"/>
  <c r="Q9157" i="2"/>
  <c r="Q9158" i="2"/>
  <c r="Q9159" i="2"/>
  <c r="Q9160" i="2"/>
  <c r="Q9161" i="2"/>
  <c r="Q9162" i="2"/>
  <c r="Q9163" i="2"/>
  <c r="Q9164" i="2"/>
  <c r="Q9165" i="2"/>
  <c r="Q9166" i="2"/>
  <c r="Q9167" i="2"/>
  <c r="Q9168" i="2"/>
  <c r="Q9169" i="2"/>
  <c r="Q9170" i="2"/>
  <c r="Q9171" i="2"/>
  <c r="Q9172" i="2"/>
  <c r="Q9173" i="2"/>
  <c r="Q9174" i="2"/>
  <c r="Q9175" i="2"/>
  <c r="Q9176" i="2"/>
  <c r="Q9177" i="2"/>
  <c r="Q9178" i="2"/>
  <c r="Q9179" i="2"/>
  <c r="Q9180" i="2"/>
  <c r="Q9181" i="2"/>
  <c r="Q9182" i="2"/>
  <c r="Q9183" i="2"/>
  <c r="Q9184" i="2"/>
  <c r="Q9185" i="2"/>
  <c r="Q9186" i="2"/>
  <c r="Q9187" i="2"/>
  <c r="Q9188" i="2"/>
  <c r="Q9189" i="2"/>
  <c r="Q9190" i="2"/>
  <c r="Q9191" i="2"/>
  <c r="Q9192" i="2"/>
  <c r="Q9193" i="2"/>
  <c r="Q9194" i="2"/>
  <c r="Q9195" i="2"/>
  <c r="Q9196" i="2"/>
  <c r="Q9197" i="2"/>
  <c r="Q9198" i="2"/>
  <c r="Q9199" i="2"/>
  <c r="Q9200" i="2"/>
  <c r="Q9201" i="2"/>
  <c r="Q9202" i="2"/>
  <c r="Q9203" i="2"/>
  <c r="Q9204" i="2"/>
  <c r="Q9205" i="2"/>
  <c r="Q9206" i="2"/>
  <c r="Q9207" i="2"/>
  <c r="Q9208" i="2"/>
  <c r="Q9209" i="2"/>
  <c r="Q9210" i="2"/>
  <c r="Q9211" i="2"/>
  <c r="Q9212" i="2"/>
  <c r="Q9213" i="2"/>
  <c r="Q9214" i="2"/>
  <c r="Q9215" i="2"/>
  <c r="Q9216" i="2"/>
  <c r="Q9217" i="2"/>
  <c r="Q9218" i="2"/>
  <c r="Q9219" i="2"/>
  <c r="Q9220" i="2"/>
  <c r="Q9221" i="2"/>
  <c r="Q9222" i="2"/>
  <c r="Q9223" i="2"/>
  <c r="Q9224" i="2"/>
  <c r="Q9225" i="2"/>
  <c r="Q9226" i="2"/>
  <c r="Q9227" i="2"/>
  <c r="Q9228" i="2"/>
  <c r="Q9229" i="2"/>
  <c r="Q9230" i="2"/>
  <c r="Q9231" i="2"/>
  <c r="Q9232" i="2"/>
  <c r="Q9233" i="2"/>
  <c r="Q9234" i="2"/>
  <c r="Q9235" i="2"/>
  <c r="Q9236" i="2"/>
  <c r="Q9237" i="2"/>
  <c r="Q9238" i="2"/>
  <c r="Q9239" i="2"/>
  <c r="Q9240" i="2"/>
  <c r="Q9241" i="2"/>
  <c r="Q9242" i="2"/>
  <c r="Q9243" i="2"/>
  <c r="Q9244" i="2"/>
  <c r="Q9245" i="2"/>
  <c r="Q9246" i="2"/>
  <c r="Q9247" i="2"/>
  <c r="Q9248" i="2"/>
  <c r="Q9249" i="2"/>
  <c r="Q9250" i="2"/>
  <c r="Q9251" i="2"/>
  <c r="Q9252" i="2"/>
  <c r="Q9253" i="2"/>
  <c r="Q9254" i="2"/>
  <c r="Q9255" i="2"/>
  <c r="Q9256" i="2"/>
  <c r="Q9257" i="2"/>
  <c r="Q9258" i="2"/>
  <c r="Q9259" i="2"/>
  <c r="Q9260" i="2"/>
  <c r="Q9261" i="2"/>
  <c r="Q9262" i="2"/>
  <c r="Q9263" i="2"/>
  <c r="Q9264" i="2"/>
  <c r="Q9265" i="2"/>
  <c r="Q9266" i="2"/>
  <c r="Q9267" i="2"/>
  <c r="Q9268" i="2"/>
  <c r="Q9269" i="2"/>
  <c r="Q9270" i="2"/>
  <c r="Q9271" i="2"/>
  <c r="Q9272" i="2"/>
  <c r="Q9273" i="2"/>
  <c r="Q9274" i="2"/>
  <c r="Q9275" i="2"/>
  <c r="Q9276" i="2"/>
  <c r="Q9277" i="2"/>
  <c r="Q9278" i="2"/>
  <c r="Q9279" i="2"/>
  <c r="Q9280" i="2"/>
  <c r="Q9281" i="2"/>
  <c r="Q9282" i="2"/>
  <c r="Q9283" i="2"/>
  <c r="Q9284" i="2"/>
  <c r="Q9285" i="2"/>
  <c r="Q9286" i="2"/>
  <c r="Q9287" i="2"/>
  <c r="Q9288" i="2"/>
  <c r="Q9289" i="2"/>
  <c r="Q9290" i="2"/>
  <c r="Q9291" i="2"/>
  <c r="Q9292" i="2"/>
  <c r="Q9293" i="2"/>
  <c r="Q9294" i="2"/>
  <c r="Q9295" i="2"/>
  <c r="Q9296" i="2"/>
  <c r="Q9297" i="2"/>
  <c r="Q9298" i="2"/>
  <c r="Q9299" i="2"/>
  <c r="Q9300" i="2"/>
  <c r="Q9301" i="2"/>
  <c r="Q9302" i="2"/>
  <c r="Q9303" i="2"/>
  <c r="Q9304" i="2"/>
  <c r="Q9305" i="2"/>
  <c r="Q9306" i="2"/>
  <c r="Q9307" i="2"/>
  <c r="Q9308" i="2"/>
  <c r="Q9309" i="2"/>
  <c r="Q9310" i="2"/>
  <c r="Q9311" i="2"/>
  <c r="Q9312" i="2"/>
  <c r="Q9313" i="2"/>
  <c r="Q9314" i="2"/>
  <c r="Q9315" i="2"/>
  <c r="Q9316" i="2"/>
  <c r="Q9317" i="2"/>
  <c r="Q9318" i="2"/>
  <c r="Q9319" i="2"/>
  <c r="Q9320" i="2"/>
  <c r="Q9321" i="2"/>
  <c r="Q9322" i="2"/>
  <c r="Q9323" i="2"/>
  <c r="Q9324" i="2"/>
  <c r="Q9325" i="2"/>
  <c r="Q9326" i="2"/>
  <c r="Q9327" i="2"/>
  <c r="Q9328" i="2"/>
  <c r="Q9329" i="2"/>
  <c r="Q9330" i="2"/>
  <c r="Q9331" i="2"/>
  <c r="Q9332" i="2"/>
  <c r="Q9333" i="2"/>
  <c r="Q9334" i="2"/>
  <c r="Q9335" i="2"/>
  <c r="Q9336" i="2"/>
  <c r="Q9337" i="2"/>
  <c r="Q9338" i="2"/>
  <c r="Q9339" i="2"/>
  <c r="Q9340" i="2"/>
  <c r="Q9341" i="2"/>
  <c r="Q9342" i="2"/>
  <c r="Q9343" i="2"/>
  <c r="Q9344" i="2"/>
  <c r="Q9345" i="2"/>
  <c r="Q9346" i="2"/>
  <c r="Q9347" i="2"/>
  <c r="Q9348" i="2"/>
  <c r="Q9349" i="2"/>
  <c r="Q9350" i="2"/>
  <c r="Q9351" i="2"/>
  <c r="Q9352" i="2"/>
  <c r="Q9353" i="2"/>
  <c r="Q9354" i="2"/>
  <c r="Q9355" i="2"/>
  <c r="Q9356" i="2"/>
  <c r="Q9357" i="2"/>
  <c r="Q9358" i="2"/>
  <c r="Q9359" i="2"/>
  <c r="Q9360" i="2"/>
  <c r="Q9361" i="2"/>
  <c r="Q9362" i="2"/>
  <c r="Q9363" i="2"/>
  <c r="Q9364" i="2"/>
  <c r="Q9365" i="2"/>
  <c r="Q9366" i="2"/>
  <c r="Q9367" i="2"/>
  <c r="Q9368" i="2"/>
  <c r="Q9369" i="2"/>
  <c r="Q9370" i="2"/>
  <c r="Q9371" i="2"/>
  <c r="Q9372" i="2"/>
  <c r="Q9373" i="2"/>
  <c r="Q9374" i="2"/>
  <c r="Q9375" i="2"/>
  <c r="Q9376" i="2"/>
  <c r="Q9377" i="2"/>
  <c r="Q9378" i="2"/>
  <c r="Q9379" i="2"/>
  <c r="Q9380" i="2"/>
  <c r="Q9381" i="2"/>
  <c r="Q9382" i="2"/>
  <c r="Q9383" i="2"/>
  <c r="Q9384" i="2"/>
  <c r="Q9385" i="2"/>
  <c r="Q9386" i="2"/>
  <c r="Q9387" i="2"/>
  <c r="Q9388" i="2"/>
  <c r="Q9389" i="2"/>
  <c r="Q9390" i="2"/>
  <c r="Q9391" i="2"/>
  <c r="Q9392" i="2"/>
  <c r="Q9393" i="2"/>
  <c r="Q9394" i="2"/>
  <c r="Q9395" i="2"/>
  <c r="Q9396" i="2"/>
  <c r="Q9397" i="2"/>
  <c r="Q9398" i="2"/>
  <c r="Q9399" i="2"/>
  <c r="Q9400" i="2"/>
  <c r="Q9401" i="2"/>
  <c r="Q9402" i="2"/>
  <c r="Q9403" i="2"/>
  <c r="Q9404" i="2"/>
  <c r="Q9405" i="2"/>
  <c r="Q9406" i="2"/>
  <c r="Q9407" i="2"/>
  <c r="Q9408" i="2"/>
  <c r="Q9409" i="2"/>
  <c r="Q9410" i="2"/>
  <c r="Q9411" i="2"/>
  <c r="Q9412" i="2"/>
  <c r="Q9413" i="2"/>
  <c r="Q9414" i="2"/>
  <c r="Q9415" i="2"/>
  <c r="Q9416" i="2"/>
  <c r="Q9417" i="2"/>
  <c r="Q9418" i="2"/>
  <c r="Q9419" i="2"/>
  <c r="Q9420" i="2"/>
  <c r="Q9421" i="2"/>
  <c r="Q9422" i="2"/>
  <c r="Q9423" i="2"/>
  <c r="Q9424" i="2"/>
  <c r="Q9425" i="2"/>
  <c r="Q9426" i="2"/>
  <c r="Q9427" i="2"/>
  <c r="Q9428" i="2"/>
  <c r="Q9429" i="2"/>
  <c r="Q9430" i="2"/>
  <c r="Q9431" i="2"/>
  <c r="Q9432" i="2"/>
  <c r="Q9433" i="2"/>
  <c r="Q9434" i="2"/>
  <c r="Q9435" i="2"/>
  <c r="Q9436" i="2"/>
  <c r="Q9437" i="2"/>
  <c r="Q9438" i="2"/>
  <c r="Q9439" i="2"/>
  <c r="Q9440" i="2"/>
  <c r="Q9441" i="2"/>
  <c r="Q9442" i="2"/>
  <c r="Q9443" i="2"/>
  <c r="Q9444" i="2"/>
  <c r="Q9445" i="2"/>
  <c r="Q9446" i="2"/>
  <c r="Q9447" i="2"/>
  <c r="Q9448" i="2"/>
  <c r="Q9449" i="2"/>
  <c r="Q9450" i="2"/>
  <c r="Q9451" i="2"/>
  <c r="Q9452" i="2"/>
  <c r="Q9453" i="2"/>
  <c r="Q9454" i="2"/>
  <c r="Q9455" i="2"/>
  <c r="Q9456" i="2"/>
  <c r="Q9457" i="2"/>
  <c r="Q9458" i="2"/>
  <c r="Q9459" i="2"/>
  <c r="Q9460" i="2"/>
  <c r="Q9461" i="2"/>
  <c r="Q9462" i="2"/>
  <c r="Q9463" i="2"/>
  <c r="Q9464" i="2"/>
  <c r="Q9465" i="2"/>
  <c r="Q9466" i="2"/>
  <c r="Q9467" i="2"/>
  <c r="Q9468" i="2"/>
  <c r="Q9469" i="2"/>
  <c r="Q9470" i="2"/>
  <c r="Q9471" i="2"/>
  <c r="Q9472" i="2"/>
  <c r="Q9473" i="2"/>
  <c r="Q9474" i="2"/>
  <c r="Q9475" i="2"/>
  <c r="Q9476" i="2"/>
  <c r="Q9477" i="2"/>
  <c r="Q9478" i="2"/>
  <c r="Q9479" i="2"/>
  <c r="Q9480" i="2"/>
  <c r="Q9481" i="2"/>
  <c r="Q9482" i="2"/>
  <c r="Q9483" i="2"/>
  <c r="Q9484" i="2"/>
  <c r="Q9485" i="2"/>
  <c r="Q9486" i="2"/>
  <c r="Q9487" i="2"/>
  <c r="Q9488" i="2"/>
  <c r="Q9489" i="2"/>
  <c r="Q9490" i="2"/>
  <c r="Q9491" i="2"/>
  <c r="Q9492" i="2"/>
  <c r="Q9493" i="2"/>
  <c r="Q9494" i="2"/>
  <c r="Q9495" i="2"/>
  <c r="Q9496" i="2"/>
  <c r="Q9497" i="2"/>
  <c r="Q9498" i="2"/>
  <c r="Q9499" i="2"/>
  <c r="Q9500" i="2"/>
  <c r="Q9501" i="2"/>
  <c r="Q9502" i="2"/>
  <c r="Q9503" i="2"/>
  <c r="Q9504" i="2"/>
  <c r="Q9505" i="2"/>
  <c r="Q9506" i="2"/>
  <c r="Q9507" i="2"/>
  <c r="Q9508" i="2"/>
  <c r="Q9509" i="2"/>
  <c r="Q9510" i="2"/>
  <c r="Q9511" i="2"/>
  <c r="Q9512" i="2"/>
  <c r="Q9513" i="2"/>
  <c r="Q9514" i="2"/>
  <c r="Q9515" i="2"/>
  <c r="Q9516" i="2"/>
  <c r="Q9517" i="2"/>
  <c r="Q9518" i="2"/>
  <c r="Q9519" i="2"/>
  <c r="Q9520" i="2"/>
  <c r="Q9521" i="2"/>
  <c r="Q9522" i="2"/>
  <c r="Q9523" i="2"/>
  <c r="Q9524" i="2"/>
  <c r="Q9525" i="2"/>
  <c r="Q9526" i="2"/>
  <c r="Q9527" i="2"/>
  <c r="Q9528" i="2"/>
  <c r="Q9529" i="2"/>
  <c r="Q9530" i="2"/>
  <c r="Q9531" i="2"/>
  <c r="Q9532" i="2"/>
  <c r="Q9533" i="2"/>
  <c r="Q9534" i="2"/>
  <c r="Q9535" i="2"/>
  <c r="Q9536" i="2"/>
  <c r="Q9537" i="2"/>
  <c r="Q9538" i="2"/>
  <c r="Q9539" i="2"/>
  <c r="Q9540" i="2"/>
  <c r="Q9541" i="2"/>
  <c r="Q9542" i="2"/>
  <c r="Q9543" i="2"/>
  <c r="Q9544" i="2"/>
  <c r="Q9545" i="2"/>
  <c r="Q9546" i="2"/>
  <c r="Q9547" i="2"/>
  <c r="Q9548" i="2"/>
  <c r="Q9549" i="2"/>
  <c r="Q9550" i="2"/>
  <c r="Q9551" i="2"/>
  <c r="Q9552" i="2"/>
  <c r="Q9553" i="2"/>
  <c r="Q9554" i="2"/>
  <c r="Q9555" i="2"/>
  <c r="Q9556" i="2"/>
  <c r="Q9557" i="2"/>
  <c r="Q9558" i="2"/>
  <c r="Q9559" i="2"/>
  <c r="Q9560" i="2"/>
  <c r="Q9561" i="2"/>
  <c r="Q9562" i="2"/>
  <c r="Q9563" i="2"/>
  <c r="Q9564" i="2"/>
  <c r="Q9565" i="2"/>
  <c r="Q9566" i="2"/>
  <c r="Q9567" i="2"/>
  <c r="Q9568" i="2"/>
  <c r="Q9569" i="2"/>
  <c r="Q9570" i="2"/>
  <c r="Q9571" i="2"/>
  <c r="Q9572" i="2"/>
  <c r="Q9573" i="2"/>
  <c r="Q9574" i="2"/>
  <c r="Q9575" i="2"/>
  <c r="Q9576" i="2"/>
  <c r="Q9577" i="2"/>
  <c r="Q9578" i="2"/>
  <c r="Q9579" i="2"/>
  <c r="Q9580" i="2"/>
  <c r="Q9581" i="2"/>
  <c r="Q9582" i="2"/>
  <c r="Q9583" i="2"/>
  <c r="Q9584" i="2"/>
  <c r="Q9585" i="2"/>
  <c r="Q9586" i="2"/>
  <c r="Q9587" i="2"/>
  <c r="Q9588" i="2"/>
  <c r="Q9589" i="2"/>
  <c r="Q9590" i="2"/>
  <c r="Q9591" i="2"/>
  <c r="Q9592" i="2"/>
  <c r="Q9593" i="2"/>
  <c r="Q9594" i="2"/>
  <c r="Q9595" i="2"/>
  <c r="Q9596" i="2"/>
  <c r="Q9597" i="2"/>
  <c r="Q9598" i="2"/>
  <c r="Q9599" i="2"/>
  <c r="Q9600" i="2"/>
  <c r="Q9601" i="2"/>
  <c r="Q9602" i="2"/>
  <c r="Q9603" i="2"/>
  <c r="Q9604" i="2"/>
  <c r="Q9605" i="2"/>
  <c r="Q9606" i="2"/>
  <c r="Q9607" i="2"/>
  <c r="Q9608" i="2"/>
  <c r="Q9609" i="2"/>
  <c r="Q9610" i="2"/>
  <c r="Q9611" i="2"/>
  <c r="Q9612" i="2"/>
  <c r="Q9613" i="2"/>
  <c r="Q9614" i="2"/>
  <c r="Q9615" i="2"/>
  <c r="Q9616" i="2"/>
  <c r="Q9617" i="2"/>
  <c r="Q9618" i="2"/>
  <c r="Q9619" i="2"/>
  <c r="Q9620" i="2"/>
  <c r="Q9621" i="2"/>
  <c r="Q9622" i="2"/>
  <c r="Q9623" i="2"/>
  <c r="Q9624" i="2"/>
  <c r="Q9625" i="2"/>
  <c r="Q9626" i="2"/>
  <c r="Q9627" i="2"/>
  <c r="Q9628" i="2"/>
  <c r="Q9629" i="2"/>
  <c r="Q9630" i="2"/>
  <c r="Q9631" i="2"/>
  <c r="Q9632" i="2"/>
  <c r="Q9633" i="2"/>
  <c r="Q9634" i="2"/>
  <c r="Q9635" i="2"/>
  <c r="Q9636" i="2"/>
  <c r="Q9637" i="2"/>
  <c r="Q9638" i="2"/>
  <c r="Q9639" i="2"/>
  <c r="Q9640" i="2"/>
  <c r="Q9641" i="2"/>
  <c r="Q9642" i="2"/>
  <c r="Q9643" i="2"/>
  <c r="Q9644" i="2"/>
  <c r="Q9645" i="2"/>
  <c r="Q9646" i="2"/>
  <c r="Q9647" i="2"/>
  <c r="Q9648" i="2"/>
  <c r="Q9649" i="2"/>
  <c r="Q9650" i="2"/>
  <c r="Q9651" i="2"/>
  <c r="Q9652" i="2"/>
  <c r="Q9653" i="2"/>
  <c r="Q9654" i="2"/>
  <c r="Q9655" i="2"/>
  <c r="Q9656" i="2"/>
  <c r="Q9657" i="2"/>
  <c r="Q9658" i="2"/>
  <c r="Q9659" i="2"/>
  <c r="Q9660" i="2"/>
  <c r="Q9661" i="2"/>
  <c r="Q9662" i="2"/>
  <c r="Q9663" i="2"/>
  <c r="Q9664" i="2"/>
  <c r="Q9665" i="2"/>
  <c r="Q9666" i="2"/>
  <c r="Q9667" i="2"/>
  <c r="Q9668" i="2"/>
  <c r="Q9669" i="2"/>
  <c r="Q9670" i="2"/>
  <c r="Q9671" i="2"/>
  <c r="Q9672" i="2"/>
  <c r="Q9673" i="2"/>
  <c r="Q9674" i="2"/>
  <c r="Q9675" i="2"/>
  <c r="Q9676" i="2"/>
  <c r="Q9677" i="2"/>
  <c r="Q9678" i="2"/>
  <c r="Q9679" i="2"/>
  <c r="Q9680" i="2"/>
  <c r="Q9681" i="2"/>
  <c r="Q9682" i="2"/>
  <c r="Q9683" i="2"/>
  <c r="Q9684" i="2"/>
  <c r="Q9685" i="2"/>
  <c r="Q9686" i="2"/>
  <c r="Q9687" i="2"/>
  <c r="Q9688" i="2"/>
  <c r="Q9689" i="2"/>
  <c r="Q9690" i="2"/>
  <c r="Q9691" i="2"/>
  <c r="Q9692" i="2"/>
  <c r="Q9693" i="2"/>
  <c r="Q9694" i="2"/>
  <c r="Q9695" i="2"/>
  <c r="Q9696" i="2"/>
  <c r="Q9697" i="2"/>
  <c r="Q9698" i="2"/>
  <c r="Q9699" i="2"/>
  <c r="Q9700" i="2"/>
  <c r="Q9701" i="2"/>
  <c r="Q9702" i="2"/>
  <c r="Q9703" i="2"/>
  <c r="Q9704" i="2"/>
  <c r="Q9705" i="2"/>
  <c r="Q9706" i="2"/>
  <c r="Q9707" i="2"/>
  <c r="Q9708" i="2"/>
  <c r="Q9709" i="2"/>
  <c r="Q9710" i="2"/>
  <c r="Q9711" i="2"/>
  <c r="Q9712" i="2"/>
  <c r="Q9713" i="2"/>
  <c r="Q9714" i="2"/>
  <c r="Q9715" i="2"/>
  <c r="Q9716" i="2"/>
  <c r="Q9717" i="2"/>
  <c r="Q9718" i="2"/>
  <c r="Q9719" i="2"/>
  <c r="Q9720" i="2"/>
  <c r="Q9721" i="2"/>
  <c r="Q9722" i="2"/>
  <c r="Q9723" i="2"/>
  <c r="Q9724" i="2"/>
  <c r="Q9725" i="2"/>
  <c r="Q9726" i="2"/>
  <c r="Q9727" i="2"/>
  <c r="Q9728" i="2"/>
  <c r="Q9729" i="2"/>
  <c r="Q9730" i="2"/>
  <c r="Q9731" i="2"/>
  <c r="Q9732" i="2"/>
  <c r="Q9733" i="2"/>
  <c r="Q9734" i="2"/>
  <c r="Q9735" i="2"/>
  <c r="Q9736" i="2"/>
  <c r="Q9737" i="2"/>
  <c r="Q9738" i="2"/>
  <c r="Q9739" i="2"/>
  <c r="Q9740" i="2"/>
  <c r="Q9741" i="2"/>
  <c r="Q9742" i="2"/>
  <c r="Q9743" i="2"/>
  <c r="Q9744" i="2"/>
  <c r="Q9745" i="2"/>
  <c r="Q9746" i="2"/>
  <c r="Q9747" i="2"/>
  <c r="Q9748" i="2"/>
  <c r="Q9749" i="2"/>
  <c r="Q9750" i="2"/>
  <c r="Q9751" i="2"/>
  <c r="Q9752" i="2"/>
  <c r="Q9753" i="2"/>
  <c r="Q9754" i="2"/>
  <c r="Q9755" i="2"/>
  <c r="Q9756" i="2"/>
  <c r="Q9757" i="2"/>
  <c r="Q9758" i="2"/>
  <c r="Q9759" i="2"/>
  <c r="Q9760" i="2"/>
  <c r="Q9761" i="2"/>
  <c r="Q9762" i="2"/>
  <c r="Q9763" i="2"/>
  <c r="Q9764" i="2"/>
  <c r="Q9765" i="2"/>
  <c r="Q9766" i="2"/>
  <c r="Q9767" i="2"/>
  <c r="Q9768" i="2"/>
  <c r="Q9769" i="2"/>
  <c r="Q9770" i="2"/>
  <c r="Q9771" i="2"/>
  <c r="Q9772" i="2"/>
  <c r="Q9773" i="2"/>
  <c r="Q9774" i="2"/>
  <c r="Q9775" i="2"/>
  <c r="Q9776" i="2"/>
  <c r="Q9777" i="2"/>
  <c r="Q9778" i="2"/>
  <c r="Q9779" i="2"/>
  <c r="Q9780" i="2"/>
  <c r="Q9781" i="2"/>
  <c r="Q9782" i="2"/>
  <c r="Q9783" i="2"/>
  <c r="Q9784" i="2"/>
  <c r="Q9785" i="2"/>
  <c r="Q9786" i="2"/>
  <c r="Q9787" i="2"/>
  <c r="Q9788" i="2"/>
  <c r="Q9789" i="2"/>
  <c r="Q9790" i="2"/>
  <c r="Q9791" i="2"/>
  <c r="Q9792" i="2"/>
  <c r="Q9793" i="2"/>
  <c r="Q9794" i="2"/>
  <c r="Q9795" i="2"/>
  <c r="Q9796" i="2"/>
  <c r="Q9797" i="2"/>
  <c r="Q9798" i="2"/>
  <c r="Q9799" i="2"/>
  <c r="Q9800" i="2"/>
  <c r="Q9801" i="2"/>
  <c r="Q9802" i="2"/>
  <c r="Q9803" i="2"/>
  <c r="Q9804" i="2"/>
  <c r="Q9805" i="2"/>
  <c r="Q9806" i="2"/>
  <c r="Q9807" i="2"/>
  <c r="Q9808" i="2"/>
  <c r="Q9809" i="2"/>
  <c r="Q9810" i="2"/>
  <c r="Q9811" i="2"/>
  <c r="Q9812" i="2"/>
  <c r="Q9813" i="2"/>
  <c r="Q9814" i="2"/>
  <c r="Q9815" i="2"/>
  <c r="Q9816" i="2"/>
  <c r="Q9817" i="2"/>
  <c r="Q9818" i="2"/>
  <c r="Q9819" i="2"/>
  <c r="Q9820" i="2"/>
  <c r="Q9821" i="2"/>
  <c r="Q9822" i="2"/>
  <c r="Q9823" i="2"/>
  <c r="Q9824" i="2"/>
  <c r="Q9825" i="2"/>
  <c r="Q9826" i="2"/>
  <c r="Q9827" i="2"/>
  <c r="Q9828" i="2"/>
  <c r="Q9829" i="2"/>
  <c r="Q9830" i="2"/>
  <c r="Q9831" i="2"/>
  <c r="Q9832" i="2"/>
  <c r="Q9833" i="2"/>
  <c r="Q9834" i="2"/>
  <c r="Q9835" i="2"/>
  <c r="Q9836" i="2"/>
  <c r="Q9837" i="2"/>
  <c r="Q9838" i="2"/>
  <c r="Q9839" i="2"/>
  <c r="Q9840" i="2"/>
  <c r="Q9841" i="2"/>
  <c r="Q9842" i="2"/>
  <c r="Q9843" i="2"/>
  <c r="Q9844" i="2"/>
  <c r="Q9845" i="2"/>
  <c r="Q9846" i="2"/>
  <c r="Q9847" i="2"/>
  <c r="Q9848" i="2"/>
  <c r="Q9849" i="2"/>
  <c r="Q9850" i="2"/>
  <c r="Q9851" i="2"/>
  <c r="Q9852" i="2"/>
  <c r="Q9853" i="2"/>
  <c r="Q9854" i="2"/>
  <c r="Q9855" i="2"/>
  <c r="Q9856" i="2"/>
  <c r="Q9857" i="2"/>
  <c r="Q9858" i="2"/>
  <c r="Q9859" i="2"/>
  <c r="Q9860" i="2"/>
  <c r="Q9861" i="2"/>
  <c r="Q9862" i="2"/>
  <c r="Q9863" i="2"/>
  <c r="Q9864" i="2"/>
  <c r="Q9865" i="2"/>
  <c r="Q9866" i="2"/>
  <c r="Q9867" i="2"/>
  <c r="Q9868" i="2"/>
  <c r="Q9869" i="2"/>
  <c r="Q9870" i="2"/>
  <c r="Q9871" i="2"/>
  <c r="Q9872" i="2"/>
  <c r="Q9873" i="2"/>
  <c r="Q9874" i="2"/>
  <c r="Q9875" i="2"/>
  <c r="Q9876" i="2"/>
  <c r="Q9877" i="2"/>
  <c r="Q9878" i="2"/>
  <c r="Q9879" i="2"/>
  <c r="Q9880" i="2"/>
  <c r="Q9881" i="2"/>
  <c r="Q9882" i="2"/>
  <c r="Q9883" i="2"/>
  <c r="Q9884" i="2"/>
  <c r="Q9885" i="2"/>
  <c r="Q9886" i="2"/>
  <c r="Q9887" i="2"/>
  <c r="Q9888" i="2"/>
  <c r="Q9889" i="2"/>
  <c r="Q9890" i="2"/>
  <c r="Q9891" i="2"/>
  <c r="Q9892" i="2"/>
  <c r="Q9893" i="2"/>
  <c r="Q9894" i="2"/>
  <c r="Q9895" i="2"/>
  <c r="Q9896" i="2"/>
  <c r="Q9897" i="2"/>
  <c r="Q9898" i="2"/>
  <c r="Q9899" i="2"/>
  <c r="Q9900" i="2"/>
  <c r="Q9901" i="2"/>
  <c r="Q9902" i="2"/>
  <c r="Q9903" i="2"/>
  <c r="Q9904" i="2"/>
  <c r="Q9905" i="2"/>
  <c r="Q9906" i="2"/>
  <c r="Q9907" i="2"/>
  <c r="Q9908" i="2"/>
  <c r="Q9909" i="2"/>
  <c r="Q9910" i="2"/>
  <c r="Q9911" i="2"/>
  <c r="Q9912" i="2"/>
  <c r="Q9913" i="2"/>
  <c r="Q9914" i="2"/>
  <c r="Q9915" i="2"/>
  <c r="Q9916" i="2"/>
  <c r="Q9917" i="2"/>
  <c r="Q9918" i="2"/>
  <c r="Q9919" i="2"/>
  <c r="Q9920" i="2"/>
  <c r="Q9921" i="2"/>
  <c r="Q9922" i="2"/>
  <c r="Q9923" i="2"/>
  <c r="Q9924" i="2"/>
  <c r="Q9925" i="2"/>
  <c r="Q9926" i="2"/>
  <c r="Q9927" i="2"/>
  <c r="Q9928" i="2"/>
  <c r="Q9929" i="2"/>
  <c r="Q9930" i="2"/>
  <c r="Q9931" i="2"/>
  <c r="Q9932" i="2"/>
  <c r="Q9933" i="2"/>
  <c r="Q9934" i="2"/>
  <c r="Q9935" i="2"/>
  <c r="Q9936" i="2"/>
  <c r="Q9937" i="2"/>
  <c r="Q9938" i="2"/>
  <c r="Q9939" i="2"/>
  <c r="Q9940" i="2"/>
  <c r="Q9941" i="2"/>
  <c r="Q9942" i="2"/>
  <c r="Q9943" i="2"/>
  <c r="Q9944" i="2"/>
  <c r="Q9945" i="2"/>
  <c r="Q9946" i="2"/>
  <c r="Q9947" i="2"/>
  <c r="Q9948" i="2"/>
  <c r="Q9949" i="2"/>
  <c r="Q9950" i="2"/>
  <c r="Q9951" i="2"/>
  <c r="Q9952" i="2"/>
  <c r="Q9953" i="2"/>
  <c r="Q9954" i="2"/>
  <c r="Q9955" i="2"/>
  <c r="Q9956" i="2"/>
  <c r="Q9957" i="2"/>
  <c r="Q9958" i="2"/>
  <c r="Q9959" i="2"/>
  <c r="Q9960" i="2"/>
  <c r="Q9961" i="2"/>
  <c r="Q9962" i="2"/>
  <c r="Q9963" i="2"/>
  <c r="Q9964" i="2"/>
  <c r="Q9965" i="2"/>
  <c r="Q9966" i="2"/>
  <c r="Q9967" i="2"/>
  <c r="Q9968" i="2"/>
  <c r="Q9969" i="2"/>
  <c r="Q9970" i="2"/>
  <c r="Q9971" i="2"/>
  <c r="Q9972" i="2"/>
  <c r="Q9973" i="2"/>
  <c r="Q9974" i="2"/>
  <c r="Q9975" i="2"/>
  <c r="Q9976" i="2"/>
  <c r="Q9977" i="2"/>
  <c r="Q9978" i="2"/>
  <c r="Q9979" i="2"/>
  <c r="Q9980" i="2"/>
  <c r="Q9981" i="2"/>
  <c r="Q9982" i="2"/>
  <c r="Q9983" i="2"/>
  <c r="Q9984" i="2"/>
  <c r="Q9985" i="2"/>
  <c r="Q9986" i="2"/>
  <c r="Q9987" i="2"/>
  <c r="Q9988" i="2"/>
  <c r="Q9989" i="2"/>
  <c r="Q9990" i="2"/>
  <c r="Q9991" i="2"/>
  <c r="Q9992" i="2"/>
  <c r="Q9993" i="2"/>
  <c r="Q9994" i="2"/>
  <c r="Q9995" i="2"/>
  <c r="Q9996" i="2"/>
  <c r="Q9997" i="2"/>
  <c r="Q9998" i="2"/>
  <c r="Q9999" i="2"/>
  <c r="Q10000" i="2"/>
  <c r="G17" i="8" l="1"/>
  <c r="G15" i="8"/>
  <c r="G14" i="8"/>
  <c r="G16" i="8"/>
  <c r="C22" i="8"/>
  <c r="D22" i="8"/>
  <c r="F22" i="8"/>
  <c r="H22" i="8"/>
  <c r="G13" i="8" l="1"/>
  <c r="G12" i="8" s="1"/>
</calcChain>
</file>

<file path=xl/sharedStrings.xml><?xml version="1.0" encoding="utf-8"?>
<sst xmlns="http://schemas.openxmlformats.org/spreadsheetml/2006/main" count="25943" uniqueCount="2867">
  <si>
    <t>Information and Instructions</t>
  </si>
  <si>
    <t>Tabs</t>
  </si>
  <si>
    <t>Description</t>
  </si>
  <si>
    <t>Service Line Inventory Template</t>
  </si>
  <si>
    <t>To be filled out with service line information</t>
  </si>
  <si>
    <t>Inventory Summary Form</t>
  </si>
  <si>
    <t>Summary of data from Service Line Inventory Worksheet</t>
  </si>
  <si>
    <t>Public-side Service Line Information Keys</t>
  </si>
  <si>
    <t>Lead Gooseneck, Pigtail or Connector Currently Present?</t>
  </si>
  <si>
    <t>Current Public Side SL Material</t>
  </si>
  <si>
    <t>Was Public SL Material Ever Previously Lead?</t>
  </si>
  <si>
    <t>Public SL Material Verification Method</t>
  </si>
  <si>
    <t>Public SL Size</t>
  </si>
  <si>
    <t>Customer SL Material</t>
  </si>
  <si>
    <t>Yes</t>
  </si>
  <si>
    <t>Lead including lead-lined galvanized</t>
  </si>
  <si>
    <t>Records</t>
  </si>
  <si>
    <t>No</t>
  </si>
  <si>
    <t>Copper</t>
  </si>
  <si>
    <t>Field Inspection</t>
  </si>
  <si>
    <r>
      <t xml:space="preserve">1" &lt; SL </t>
    </r>
    <r>
      <rPr>
        <sz val="10"/>
        <color theme="1"/>
        <rFont val="Calibri"/>
        <family val="2"/>
      </rPr>
      <t>≤</t>
    </r>
    <r>
      <rPr>
        <sz val="10"/>
        <color theme="1"/>
        <rFont val="Arial"/>
        <family val="2"/>
      </rPr>
      <t xml:space="preserve"> 1.5"</t>
    </r>
  </si>
  <si>
    <t>Unknown</t>
  </si>
  <si>
    <t>Galvanized</t>
  </si>
  <si>
    <t>Excavation</t>
  </si>
  <si>
    <r>
      <t xml:space="preserve">1.5" &lt; SL </t>
    </r>
    <r>
      <rPr>
        <sz val="10"/>
        <color theme="1"/>
        <rFont val="Calibri"/>
        <family val="2"/>
      </rPr>
      <t>≤</t>
    </r>
    <r>
      <rPr>
        <sz val="10"/>
        <color theme="1"/>
        <rFont val="Arial"/>
        <family val="2"/>
      </rPr>
      <t xml:space="preserve"> 2"</t>
    </r>
  </si>
  <si>
    <t>Plastic</t>
  </si>
  <si>
    <t>larger than 2"</t>
  </si>
  <si>
    <t>Known Other</t>
  </si>
  <si>
    <t>Statistical Analysis/Predictive Model</t>
  </si>
  <si>
    <t>unknown</t>
  </si>
  <si>
    <t>Unknown but could be lead</t>
  </si>
  <si>
    <t>Not Verified</t>
  </si>
  <si>
    <t>Unknown but unlikely lead</t>
  </si>
  <si>
    <t>Customer Side Service Line Information Keys</t>
  </si>
  <si>
    <t>Customer SL Material Verification Method</t>
  </si>
  <si>
    <t>Lead Solder Present?</t>
  </si>
  <si>
    <t>Building Type</t>
  </si>
  <si>
    <t>Customer SL Size</t>
  </si>
  <si>
    <t>Single Family</t>
  </si>
  <si>
    <t>Multi Family</t>
  </si>
  <si>
    <t>School or Childcare</t>
  </si>
  <si>
    <t>Business</t>
  </si>
  <si>
    <t>Entire Service Line Inventory Categories</t>
  </si>
  <si>
    <t>SL Category</t>
  </si>
  <si>
    <t>Lead</t>
  </si>
  <si>
    <t>GSLRR</t>
  </si>
  <si>
    <t>Non-Lead</t>
  </si>
  <si>
    <t>Unknown - Lead Status Unknown</t>
  </si>
  <si>
    <t>Street Address</t>
  </si>
  <si>
    <t>Town</t>
  </si>
  <si>
    <t>Current Public Side SL Material ⓘ</t>
  </si>
  <si>
    <t>Public SL Material Verification Method ⓘ</t>
  </si>
  <si>
    <t>Public SL Installation or Replacement Date</t>
  </si>
  <si>
    <t>Customer SL Material ⓘ</t>
  </si>
  <si>
    <t>Customer SL Material Verification Method ⓘ</t>
  </si>
  <si>
    <t>Customer SL Installation or Replacement Date</t>
  </si>
  <si>
    <t>SL Category ⓘ</t>
  </si>
  <si>
    <t>Note</t>
  </si>
  <si>
    <t>Summary of Lead Service Line Inventory</t>
  </si>
  <si>
    <t>I. System Information</t>
  </si>
  <si>
    <t>Water System Name</t>
  </si>
  <si>
    <t>PWS ID Number</t>
  </si>
  <si>
    <t>Contact Name</t>
  </si>
  <si>
    <t>Contact Phone Number</t>
  </si>
  <si>
    <t>Contact Email Address</t>
  </si>
  <si>
    <t>III. Summary of Inventory</t>
  </si>
  <si>
    <t>Total Number of Service Lines in the Distribution System</t>
  </si>
  <si>
    <t>Total Number of Identified Service Lines</t>
  </si>
  <si>
    <t>Total Number of Lead Service Lines</t>
  </si>
  <si>
    <t>Total Number of GSLRR</t>
  </si>
  <si>
    <t>Total Number of Non-LSL</t>
  </si>
  <si>
    <t>Total Number of Unknown Service Lines</t>
  </si>
  <si>
    <t>Service Lines</t>
  </si>
  <si>
    <t>GSL or GSLRR</t>
  </si>
  <si>
    <t>PWS - Side Service Lines</t>
  </si>
  <si>
    <t>GSL</t>
  </si>
  <si>
    <t>Customer - Side Service Lines</t>
  </si>
  <si>
    <t>Service Line Identification Methods</t>
  </si>
  <si>
    <t>Identification Methods</t>
  </si>
  <si>
    <t>PWS- Side SLs</t>
  </si>
  <si>
    <t>Customer-Side SLs</t>
  </si>
  <si>
    <t>Historical Records</t>
  </si>
  <si>
    <t>IV. Inventory Availability - The inventory must be available to public</t>
  </si>
  <si>
    <r>
      <rPr>
        <b/>
        <sz val="11"/>
        <color theme="1"/>
        <rFont val="Arial"/>
        <family val="2"/>
      </rPr>
      <t>If 50,000 customers or greater:</t>
    </r>
    <r>
      <rPr>
        <sz val="11"/>
        <color theme="1"/>
        <rFont val="Arial"/>
        <family val="2"/>
      </rPr>
      <t xml:space="preserve"> Posting the inventory online water system's website.</t>
    </r>
  </si>
  <si>
    <t>Address:</t>
  </si>
  <si>
    <r>
      <rPr>
        <b/>
        <sz val="11"/>
        <color theme="1"/>
        <rFont val="Arial"/>
        <family val="2"/>
      </rPr>
      <t>If under 50,000 customers:</t>
    </r>
    <r>
      <rPr>
        <sz val="11"/>
        <color theme="1"/>
        <rFont val="Arial"/>
        <family val="2"/>
      </rPr>
      <t xml:space="preserve"> Explain how to access the inventory</t>
    </r>
  </si>
  <si>
    <t>V. Certifications</t>
  </si>
  <si>
    <t>By submitting this form, I have verified and certify the information listed in this form is true and accurate to the best of my knowledge and belief.</t>
  </si>
  <si>
    <t xml:space="preserve"> Name</t>
  </si>
  <si>
    <t>Title</t>
  </si>
  <si>
    <t xml:space="preserve"> Date</t>
  </si>
  <si>
    <t>Sequential Sampling</t>
  </si>
  <si>
    <t>Upto 1"</t>
  </si>
  <si>
    <t>Zip Code</t>
  </si>
  <si>
    <t>Lead Service Line Inventory Template Workbook</t>
  </si>
  <si>
    <t>Inventory Summary Workbook</t>
  </si>
  <si>
    <t>• Do not fill out Section III, "Summary of Inventory." The section will be automatically filled based on information provided in the LSL Template workbook.</t>
  </si>
  <si>
    <t>• The Service Line Inventory Template is to be filled out with one row for each service line.</t>
  </si>
  <si>
    <t>• Columns with headings in blue are required or mandatory entries to be considered complete.</t>
  </si>
  <si>
    <t>• Headers with an ⓘ symbol will display additional information if clicked on.</t>
  </si>
  <si>
    <t>• The options for all drop down response columns are listed below.</t>
  </si>
  <si>
    <t>Other including Multiuse</t>
  </si>
  <si>
    <t>Other</t>
  </si>
  <si>
    <t>NA</t>
  </si>
  <si>
    <t>Customer Identification with Photo or Other Verification</t>
  </si>
  <si>
    <t>Customer Identification with Photo or other Verification</t>
  </si>
  <si>
    <t>II. Contact Information for Owner / Licensed Operator of Record Completing the Form</t>
  </si>
  <si>
    <t>POU or POE Treatment Present?</t>
  </si>
  <si>
    <t>POU or POE Treatment Present? ⓘ</t>
  </si>
  <si>
    <r>
      <rPr>
        <b/>
        <sz val="12"/>
        <color rgb="FFFF0000"/>
        <rFont val="Arial"/>
        <family val="2"/>
      </rPr>
      <t>Name your inventory as LSLI_NYPWSID#. For example:</t>
    </r>
    <r>
      <rPr>
        <b/>
        <sz val="10"/>
        <color rgb="FFFF0000"/>
        <rFont val="Arial"/>
        <family val="2"/>
      </rPr>
      <t xml:space="preserve">
</t>
    </r>
    <r>
      <rPr>
        <b/>
        <sz val="12"/>
        <color rgb="FFFF0000"/>
        <rFont val="Arial"/>
        <family val="2"/>
      </rPr>
      <t>LSLI_NY1234567</t>
    </r>
  </si>
  <si>
    <t xml:space="preserve">29 Amalia Ln </t>
  </si>
  <si>
    <t>Rensselaer</t>
  </si>
  <si>
    <t xml:space="preserve">31 Amalia Ln </t>
  </si>
  <si>
    <t xml:space="preserve">33 Amalia Ln </t>
  </si>
  <si>
    <t xml:space="preserve">34 Amalia Ln </t>
  </si>
  <si>
    <t xml:space="preserve">32 Amalia Ln </t>
  </si>
  <si>
    <t xml:space="preserve">30 Amalia Ln </t>
  </si>
  <si>
    <t xml:space="preserve">28 Amalia Ln </t>
  </si>
  <si>
    <t xml:space="preserve">26 Amalia Ln </t>
  </si>
  <si>
    <t xml:space="preserve">24 Amalia Ln </t>
  </si>
  <si>
    <t xml:space="preserve">22 Amalia Ln </t>
  </si>
  <si>
    <t xml:space="preserve">20 Amalia Ln </t>
  </si>
  <si>
    <t xml:space="preserve">18 Amalia Ln </t>
  </si>
  <si>
    <t>16 Amalia Ln</t>
  </si>
  <si>
    <t xml:space="preserve">14 Amalia Ln </t>
  </si>
  <si>
    <t>12 Amalia Ln</t>
  </si>
  <si>
    <t>10 Amailia Ln</t>
  </si>
  <si>
    <t xml:space="preserve">8 Amalia Ln </t>
  </si>
  <si>
    <t xml:space="preserve">6 Amalia Ln </t>
  </si>
  <si>
    <t xml:space="preserve">4 Amalia Ln </t>
  </si>
  <si>
    <t xml:space="preserve">2 Amalia Ln </t>
  </si>
  <si>
    <t xml:space="preserve">27 Patroon Pointe Dr </t>
  </si>
  <si>
    <t xml:space="preserve">25 Patroon Pointe Dr </t>
  </si>
  <si>
    <t xml:space="preserve">23 Patroon Pointe Dr </t>
  </si>
  <si>
    <t xml:space="preserve">21 Patroon Pointe Dr </t>
  </si>
  <si>
    <t xml:space="preserve">19 Patroon Pointe Dr </t>
  </si>
  <si>
    <t xml:space="preserve">17 Patroon Pointe Dr </t>
  </si>
  <si>
    <t xml:space="preserve">29 Patroon Pointe Dr </t>
  </si>
  <si>
    <t xml:space="preserve">31 Patroon Pointe Dr </t>
  </si>
  <si>
    <t xml:space="preserve">33 Patroon Pointe Dr </t>
  </si>
  <si>
    <t xml:space="preserve">35 Patroon Pointe Dr </t>
  </si>
  <si>
    <t xml:space="preserve">1 Patroon Pointe Dr </t>
  </si>
  <si>
    <t xml:space="preserve">37 Patroon Pointe Dr </t>
  </si>
  <si>
    <t xml:space="preserve">39 Patroon Pointe Dr </t>
  </si>
  <si>
    <t xml:space="preserve">41 Patroon Pointe Dr </t>
  </si>
  <si>
    <t xml:space="preserve">43 Patroon Pointe Dr </t>
  </si>
  <si>
    <t xml:space="preserve">45 Patroon Pointe Dr </t>
  </si>
  <si>
    <t xml:space="preserve">47 Patroon Pointe Dr </t>
  </si>
  <si>
    <t xml:space="preserve">49 Patroon Pointe Dr </t>
  </si>
  <si>
    <t xml:space="preserve">51 Patroon Pointe Dr </t>
  </si>
  <si>
    <t xml:space="preserve">53 Patroon Pointe Dr </t>
  </si>
  <si>
    <t xml:space="preserve">55 Patroon Pointe Dr </t>
  </si>
  <si>
    <t xml:space="preserve">3 Patroon Pointe Dr </t>
  </si>
  <si>
    <t xml:space="preserve">56 Patroon Pointe Dr </t>
  </si>
  <si>
    <t xml:space="preserve">54 Patroon Pointe Dr </t>
  </si>
  <si>
    <t xml:space="preserve">52 Patroon Pointe Dr </t>
  </si>
  <si>
    <t xml:space="preserve">50 Patroon Pointe Dr </t>
  </si>
  <si>
    <t xml:space="preserve">48 Patroon Pointe Dr </t>
  </si>
  <si>
    <t xml:space="preserve">46 Patroon Pointe Dr </t>
  </si>
  <si>
    <t xml:space="preserve">44 Patroon Pointe Dr </t>
  </si>
  <si>
    <t xml:space="preserve">42 Patroon Pointe Dr </t>
  </si>
  <si>
    <t xml:space="preserve">40 Patroon Pointe Dr </t>
  </si>
  <si>
    <t xml:space="preserve">38 Patroon Pointe Dr </t>
  </si>
  <si>
    <t xml:space="preserve">5 Patroon Pointe Dr </t>
  </si>
  <si>
    <t xml:space="preserve">36 Patroon Pointe Dr </t>
  </si>
  <si>
    <t xml:space="preserve">34 Patroon Pointe Dr </t>
  </si>
  <si>
    <t xml:space="preserve">32 Patroon Pointe Dr </t>
  </si>
  <si>
    <t xml:space="preserve">30 Patroon Pointe Dr </t>
  </si>
  <si>
    <t xml:space="preserve">28 Patroon Pointe Dr </t>
  </si>
  <si>
    <t xml:space="preserve">26 Patroon Pointe Dr </t>
  </si>
  <si>
    <t xml:space="preserve">24 Patroon Pointe Dr </t>
  </si>
  <si>
    <t xml:space="preserve">22 Patroon Pointe Dr </t>
  </si>
  <si>
    <t xml:space="preserve">20 Patroon Pointe Dr </t>
  </si>
  <si>
    <t xml:space="preserve">18 Patroon Pointe Dr </t>
  </si>
  <si>
    <t xml:space="preserve">7 Patroon Pointe Dr </t>
  </si>
  <si>
    <t xml:space="preserve">16 Patroon Pointe Dr </t>
  </si>
  <si>
    <t xml:space="preserve">14 Patroon Pointe Dr </t>
  </si>
  <si>
    <t xml:space="preserve">12 Patroon Pointe Dr </t>
  </si>
  <si>
    <t xml:space="preserve">10 Patroon Pointe Dr </t>
  </si>
  <si>
    <t xml:space="preserve">4 Patroon Pointe Dr </t>
  </si>
  <si>
    <t xml:space="preserve">2 Patroon Pointe Dr </t>
  </si>
  <si>
    <t xml:space="preserve">6 Patroon Pointe Dr </t>
  </si>
  <si>
    <t xml:space="preserve">8 Patroon Pointe Dr </t>
  </si>
  <si>
    <t xml:space="preserve">9 Patroon Pointe Dr </t>
  </si>
  <si>
    <t xml:space="preserve">11 Patroon Pointe Dr </t>
  </si>
  <si>
    <t xml:space="preserve">13 Patroon Pointe Dr </t>
  </si>
  <si>
    <t xml:space="preserve">15 Patroon Pointe Dr </t>
  </si>
  <si>
    <t xml:space="preserve">992 Sterling Ridge Dr </t>
  </si>
  <si>
    <t xml:space="preserve">990 Sterling Ridge Dr </t>
  </si>
  <si>
    <t xml:space="preserve">988 Sterling Ridge Dr </t>
  </si>
  <si>
    <t xml:space="preserve">986 Sterling Ridge Dr </t>
  </si>
  <si>
    <t xml:space="preserve">1078 Sterling Ridge Dr </t>
  </si>
  <si>
    <t xml:space="preserve">1076 Sterling Ridge Dr </t>
  </si>
  <si>
    <t xml:space="preserve">1074 Sterling Ridge Dr </t>
  </si>
  <si>
    <t xml:space="preserve">1080 Sterling Ridge Dr </t>
  </si>
  <si>
    <t xml:space="preserve">1082 Sterling Ridge Dr </t>
  </si>
  <si>
    <t xml:space="preserve">1084 Sterling Ridge Dr </t>
  </si>
  <si>
    <t xml:space="preserve">1081 Sterling Ridge Dr </t>
  </si>
  <si>
    <t xml:space="preserve">1079 Sterling Ridge Dr </t>
  </si>
  <si>
    <t xml:space="preserve">1077 Sterling Ridge Dr </t>
  </si>
  <si>
    <t xml:space="preserve">1075 Sterling Ridge Dr </t>
  </si>
  <si>
    <t xml:space="preserve">1073 Sterling Ridge Dr </t>
  </si>
  <si>
    <t xml:space="preserve">1071 Sterling Ridge Dr </t>
  </si>
  <si>
    <t xml:space="preserve">1069 Sterling Ridge Dr </t>
  </si>
  <si>
    <t xml:space="preserve">1067 Sterling Ridge Dr </t>
  </si>
  <si>
    <t xml:space="preserve">9 Neil Ct </t>
  </si>
  <si>
    <t xml:space="preserve">10 Neil Ct </t>
  </si>
  <si>
    <t xml:space="preserve">11 Neil Ct </t>
  </si>
  <si>
    <t xml:space="preserve">12 Neil Ct </t>
  </si>
  <si>
    <t xml:space="preserve">8 Neil Ct </t>
  </si>
  <si>
    <t xml:space="preserve">7 Neil Ct </t>
  </si>
  <si>
    <t xml:space="preserve">6 Neil Ct </t>
  </si>
  <si>
    <t xml:space="preserve">5 Neil Ct </t>
  </si>
  <si>
    <t xml:space="preserve">1 Neil Ct </t>
  </si>
  <si>
    <t xml:space="preserve">2 Neil Ct </t>
  </si>
  <si>
    <t xml:space="preserve">3 Neil Ct </t>
  </si>
  <si>
    <t xml:space="preserve">4 Neil Ct </t>
  </si>
  <si>
    <t xml:space="preserve">1043 Sterling Ridge Dr </t>
  </si>
  <si>
    <t xml:space="preserve">1041 Sterling Ridge Dr </t>
  </si>
  <si>
    <t xml:space="preserve">12 Justin Ct </t>
  </si>
  <si>
    <t xml:space="preserve">11 Justin Ct </t>
  </si>
  <si>
    <t xml:space="preserve">10 Justin Ct </t>
  </si>
  <si>
    <t xml:space="preserve">9 Justin Ct </t>
  </si>
  <si>
    <t xml:space="preserve">8 Justin Ct </t>
  </si>
  <si>
    <t xml:space="preserve">7 Justin Ct </t>
  </si>
  <si>
    <t xml:space="preserve">6 Justin Ct </t>
  </si>
  <si>
    <t xml:space="preserve">1004 Sterling Ridge Dr </t>
  </si>
  <si>
    <t xml:space="preserve">1002 Sterling Ridge Dr </t>
  </si>
  <si>
    <t xml:space="preserve">1000 Sterling Ridge Dr </t>
  </si>
  <si>
    <t xml:space="preserve">998 Sterling Ridge Dr </t>
  </si>
  <si>
    <t xml:space="preserve">5 Justin Ct </t>
  </si>
  <si>
    <t xml:space="preserve">4 Justin Ct </t>
  </si>
  <si>
    <t xml:space="preserve">1 Justin Ct </t>
  </si>
  <si>
    <t xml:space="preserve">2 Justin Ct </t>
  </si>
  <si>
    <t xml:space="preserve">3 Justin Ct </t>
  </si>
  <si>
    <t xml:space="preserve">1017 Sterling Ridge Dr </t>
  </si>
  <si>
    <t xml:space="preserve">1015 Sterling Ridge Dr </t>
  </si>
  <si>
    <t xml:space="preserve">9 Gregory Ct </t>
  </si>
  <si>
    <t xml:space="preserve">10 Gregory Ct </t>
  </si>
  <si>
    <t xml:space="preserve">11 Gregory Ct </t>
  </si>
  <si>
    <t xml:space="preserve">12 Gregory Ct </t>
  </si>
  <si>
    <t xml:space="preserve">8 Gregory Ct </t>
  </si>
  <si>
    <t xml:space="preserve">7 Gregory Ct </t>
  </si>
  <si>
    <t xml:space="preserve">6 Gregory Ct </t>
  </si>
  <si>
    <t xml:space="preserve">5 Gregory Ct </t>
  </si>
  <si>
    <t xml:space="preserve">4 Gregory Ct </t>
  </si>
  <si>
    <t xml:space="preserve">3 Gregory Ct </t>
  </si>
  <si>
    <t xml:space="preserve">2 Gregory Ct </t>
  </si>
  <si>
    <t xml:space="preserve">1 Gregory Ct </t>
  </si>
  <si>
    <t xml:space="preserve">1003 Sterling Ridge Dr </t>
  </si>
  <si>
    <t xml:space="preserve">1001 Sterling Ridge Dr </t>
  </si>
  <si>
    <t xml:space="preserve">999 Sterling Ridge Dr </t>
  </si>
  <si>
    <t xml:space="preserve">997 Sterling Ridge Dr </t>
  </si>
  <si>
    <t xml:space="preserve">995 Sterling Ridge Dr </t>
  </si>
  <si>
    <t xml:space="preserve">993 Sterling Ridge Dr </t>
  </si>
  <si>
    <t xml:space="preserve">991 Sterling Ridge Dr </t>
  </si>
  <si>
    <t xml:space="preserve">987 Sterling Ridge Dr </t>
  </si>
  <si>
    <t xml:space="preserve">985 Sterling Ridge Dr </t>
  </si>
  <si>
    <t xml:space="preserve">983 Sterling Ridge Dr </t>
  </si>
  <si>
    <t xml:space="preserve">981 Sterling Ridge Dr </t>
  </si>
  <si>
    <t xml:space="preserve">962 Sterling Ridge Dr </t>
  </si>
  <si>
    <t xml:space="preserve">960 Sterling Ridge Dr </t>
  </si>
  <si>
    <t xml:space="preserve">958 Sterling Ridge Dr </t>
  </si>
  <si>
    <t xml:space="preserve">956 Sterling Ridge Dr </t>
  </si>
  <si>
    <t xml:space="preserve">1010 Sterling Ridge Dr </t>
  </si>
  <si>
    <t xml:space="preserve">1008 Sterling Ridge Dr </t>
  </si>
  <si>
    <t xml:space="preserve">1006 Sterling Ridge Dr </t>
  </si>
  <si>
    <t xml:space="preserve">Sterling Ridge Dr </t>
  </si>
  <si>
    <t xml:space="preserve">964 Sterling Ridge Dr </t>
  </si>
  <si>
    <t xml:space="preserve">966 Sterling Ridge Dr </t>
  </si>
  <si>
    <t xml:space="preserve">968 Sterling Ridge Dr </t>
  </si>
  <si>
    <t xml:space="preserve">970 Sterling Ridge Dr </t>
  </si>
  <si>
    <t xml:space="preserve">954 Sterling Ridge Dr </t>
  </si>
  <si>
    <t xml:space="preserve">952 Sterling Ridge Dr </t>
  </si>
  <si>
    <t xml:space="preserve">950 Sterling Ridge Dr </t>
  </si>
  <si>
    <t xml:space="preserve">1034 Sterling Ridge Dr </t>
  </si>
  <si>
    <t xml:space="preserve">1032 Sterling Ridge Dr </t>
  </si>
  <si>
    <t xml:space="preserve">1030 Sterling Ridge Dr </t>
  </si>
  <si>
    <t xml:space="preserve">1028 Sterling Ridge Dr </t>
  </si>
  <si>
    <t xml:space="preserve">1026 Sterling Ridge Dr </t>
  </si>
  <si>
    <t xml:space="preserve">1024 Sterling Ridge Dr </t>
  </si>
  <si>
    <t xml:space="preserve">1022 Sterling Ridge Dr </t>
  </si>
  <si>
    <t xml:space="preserve">1020 Sterling Ridge Dr </t>
  </si>
  <si>
    <t xml:space="preserve">1018 Sterling Ridge Dr </t>
  </si>
  <si>
    <t xml:space="preserve">1016 Sterling Ridge Dr </t>
  </si>
  <si>
    <t xml:space="preserve">1014 Sterling Ridge Dr </t>
  </si>
  <si>
    <t xml:space="preserve">1012 Sterling Ridge Dr </t>
  </si>
  <si>
    <t xml:space="preserve">1042 Sterling Ridge Dr </t>
  </si>
  <si>
    <t xml:space="preserve">1040 Sterling Ridge Dr </t>
  </si>
  <si>
    <t xml:space="preserve">1038 Sterling Ridge Dr </t>
  </si>
  <si>
    <t xml:space="preserve">1036 Sterling Ridge Dr </t>
  </si>
  <si>
    <t xml:space="preserve">1050 Sterling Ridge Dr </t>
  </si>
  <si>
    <t xml:space="preserve">1048 Sterling Ridge Dr </t>
  </si>
  <si>
    <t xml:space="preserve">1046 Sterling Ridge Dr </t>
  </si>
  <si>
    <t xml:space="preserve">1044 Sterling Ridge Dr </t>
  </si>
  <si>
    <t xml:space="preserve">1058 Sterling Ridge Dr </t>
  </si>
  <si>
    <t xml:space="preserve">1056 Sterling Ridge Dr </t>
  </si>
  <si>
    <t xml:space="preserve">1054 Sterling Ridge Dr </t>
  </si>
  <si>
    <t xml:space="preserve">1052 Sterling Ridge Dr </t>
  </si>
  <si>
    <t xml:space="preserve">1064 Sterling Ridge Dr </t>
  </si>
  <si>
    <t xml:space="preserve">1062 Sterling Ridge Dr </t>
  </si>
  <si>
    <t xml:space="preserve">1060 Sterling Ridge Dr </t>
  </si>
  <si>
    <t xml:space="preserve">1072 Sterling Ridge Dr </t>
  </si>
  <si>
    <t xml:space="preserve">1070 Sterling Ridge Dr </t>
  </si>
  <si>
    <t xml:space="preserve">1068 Sterling Ridge Dr </t>
  </si>
  <si>
    <t xml:space="preserve">1066 Sterling Ridge Dr </t>
  </si>
  <si>
    <t xml:space="preserve">1 Gordon Ct </t>
  </si>
  <si>
    <t xml:space="preserve">16 Gordon Ct </t>
  </si>
  <si>
    <t xml:space="preserve">14 Gordon Ct </t>
  </si>
  <si>
    <t xml:space="preserve">12 Gordon Ct </t>
  </si>
  <si>
    <t xml:space="preserve">10 Gordon Ct </t>
  </si>
  <si>
    <t xml:space="preserve">8 Gordon Ct </t>
  </si>
  <si>
    <t xml:space="preserve">6 Gordon Ct </t>
  </si>
  <si>
    <t xml:space="preserve">4 Gordon Ct </t>
  </si>
  <si>
    <t xml:space="preserve">2 Gordon Ct </t>
  </si>
  <si>
    <t xml:space="preserve">3 Gordon Ct </t>
  </si>
  <si>
    <t xml:space="preserve">5 Gordon Ct </t>
  </si>
  <si>
    <t xml:space="preserve">7 Gordon Ct </t>
  </si>
  <si>
    <t xml:space="preserve">9 Gordon Ct </t>
  </si>
  <si>
    <t xml:space="preserve">11 Gordon Ct </t>
  </si>
  <si>
    <t xml:space="preserve">15 Gordon Ct </t>
  </si>
  <si>
    <t xml:space="preserve">17 Gordon Ct </t>
  </si>
  <si>
    <t xml:space="preserve">19 Gordon Ct </t>
  </si>
  <si>
    <t xml:space="preserve">River Chase Dr </t>
  </si>
  <si>
    <t xml:space="preserve">Evergreen Pl </t>
  </si>
  <si>
    <t xml:space="preserve">101 Evergreen Pl </t>
  </si>
  <si>
    <t xml:space="preserve">102 Evergreen Pl </t>
  </si>
  <si>
    <t xml:space="preserve">103 Evergreen Pl </t>
  </si>
  <si>
    <t xml:space="preserve">104 Evergreen Pl </t>
  </si>
  <si>
    <t xml:space="preserve">105 Evergreen Pl </t>
  </si>
  <si>
    <t xml:space="preserve">106 Evergreen Pl </t>
  </si>
  <si>
    <t xml:space="preserve">107 Evergreen Pl </t>
  </si>
  <si>
    <t xml:space="preserve">108 Evergreen Pl </t>
  </si>
  <si>
    <t xml:space="preserve">201 Evergreen Pl </t>
  </si>
  <si>
    <t xml:space="preserve">202 Evergreen Pl </t>
  </si>
  <si>
    <t xml:space="preserve">203 Evergreen Pl </t>
  </si>
  <si>
    <t xml:space="preserve">204 Evergreen Pl </t>
  </si>
  <si>
    <t xml:space="preserve">205 Evergreen Pl </t>
  </si>
  <si>
    <t xml:space="preserve">206 Evergreen Pl </t>
  </si>
  <si>
    <t xml:space="preserve">207 Evergreen Pl </t>
  </si>
  <si>
    <t xml:space="preserve">208 Evergreen Pl </t>
  </si>
  <si>
    <t xml:space="preserve">301 Evergreen Pl </t>
  </si>
  <si>
    <t xml:space="preserve">302 Evergreen Pl </t>
  </si>
  <si>
    <t xml:space="preserve">303 Evergreen Pl </t>
  </si>
  <si>
    <t xml:space="preserve">304 Evergreen Pl </t>
  </si>
  <si>
    <t xml:space="preserve">305 Evergreen Pl </t>
  </si>
  <si>
    <t xml:space="preserve">306 Evergreen Pl </t>
  </si>
  <si>
    <t xml:space="preserve">307 Evergreen Pl </t>
  </si>
  <si>
    <t xml:space="preserve">308 Evergreen Pl </t>
  </si>
  <si>
    <t xml:space="preserve">401 Evergreen Pl </t>
  </si>
  <si>
    <t xml:space="preserve">402 Evergreen Pl </t>
  </si>
  <si>
    <t xml:space="preserve">403 Evergreen Pl </t>
  </si>
  <si>
    <t xml:space="preserve">404 Evergreen Pl </t>
  </si>
  <si>
    <t xml:space="preserve">405 Evergreen Pl </t>
  </si>
  <si>
    <t xml:space="preserve">406 Evergreen Pl </t>
  </si>
  <si>
    <t xml:space="preserve">407 Evergreen Pl </t>
  </si>
  <si>
    <t xml:space="preserve">408 Evergreen Pl </t>
  </si>
  <si>
    <t xml:space="preserve">501 Evergreen Pl </t>
  </si>
  <si>
    <t xml:space="preserve">502 Evergreen Pl </t>
  </si>
  <si>
    <t xml:space="preserve">503 Evergreen Pl </t>
  </si>
  <si>
    <t xml:space="preserve">504 Evergreen Pl </t>
  </si>
  <si>
    <t xml:space="preserve">505 Evergreen Pl </t>
  </si>
  <si>
    <t xml:space="preserve">506 Evergreen Pl </t>
  </si>
  <si>
    <t xml:space="preserve">507 Evergreen Pl </t>
  </si>
  <si>
    <t xml:space="preserve">508 Evergreen Pl </t>
  </si>
  <si>
    <t xml:space="preserve">6 Noel Ct </t>
  </si>
  <si>
    <t xml:space="preserve">16 Falcon Chase </t>
  </si>
  <si>
    <t xml:space="preserve">18 Falcon Chase </t>
  </si>
  <si>
    <t xml:space="preserve">2 Noel Ct </t>
  </si>
  <si>
    <t xml:space="preserve">4 Noel Ct </t>
  </si>
  <si>
    <t xml:space="preserve">8 Noel Ct </t>
  </si>
  <si>
    <t xml:space="preserve">10 Noel Ct </t>
  </si>
  <si>
    <t xml:space="preserve">7 Noel Ct </t>
  </si>
  <si>
    <t xml:space="preserve">5 Noel Ct </t>
  </si>
  <si>
    <t xml:space="preserve">3 Noel Ct </t>
  </si>
  <si>
    <t xml:space="preserve">1 Noel Ct </t>
  </si>
  <si>
    <t xml:space="preserve">24 Falcon Chase </t>
  </si>
  <si>
    <t xml:space="preserve">2 Finch Ct </t>
  </si>
  <si>
    <t xml:space="preserve">4 Finch Ct </t>
  </si>
  <si>
    <t xml:space="preserve">6 Finch Ct </t>
  </si>
  <si>
    <t xml:space="preserve">8 Finch Ct </t>
  </si>
  <si>
    <t xml:space="preserve">7 Finch Ct </t>
  </si>
  <si>
    <t xml:space="preserve">5 Finch Ct </t>
  </si>
  <si>
    <t xml:space="preserve">3 Finch Ct </t>
  </si>
  <si>
    <t xml:space="preserve">28 Falcon Chase </t>
  </si>
  <si>
    <t xml:space="preserve">30 Falcon Chase </t>
  </si>
  <si>
    <t xml:space="preserve">32 Falcon Chase </t>
  </si>
  <si>
    <t xml:space="preserve">34 Falcon Chase </t>
  </si>
  <si>
    <t xml:space="preserve">36 Falcon Chase </t>
  </si>
  <si>
    <t xml:space="preserve">38 Falcon Chase </t>
  </si>
  <si>
    <t xml:space="preserve">39 Falcon Chase </t>
  </si>
  <si>
    <t xml:space="preserve">37 Falcon Chase </t>
  </si>
  <si>
    <t xml:space="preserve">35 Falcon Chase </t>
  </si>
  <si>
    <t xml:space="preserve">33 Falcon Chase </t>
  </si>
  <si>
    <t xml:space="preserve">31 Falcon Chase </t>
  </si>
  <si>
    <t xml:space="preserve">29 Falcon Chase </t>
  </si>
  <si>
    <t xml:space="preserve">27 Falcon Chase </t>
  </si>
  <si>
    <t xml:space="preserve">25 Falcon Chase </t>
  </si>
  <si>
    <t xml:space="preserve">23 Falcon Chase </t>
  </si>
  <si>
    <t xml:space="preserve">21 Falcon Chase </t>
  </si>
  <si>
    <t xml:space="preserve">19 Falcon Chase </t>
  </si>
  <si>
    <t xml:space="preserve">17 Falcon Chase </t>
  </si>
  <si>
    <t xml:space="preserve">15 Falcon Chase </t>
  </si>
  <si>
    <t xml:space="preserve">13 Falcon Chase </t>
  </si>
  <si>
    <t xml:space="preserve">11 Falcon Chase </t>
  </si>
  <si>
    <t xml:space="preserve">9 Falcon Chase </t>
  </si>
  <si>
    <t xml:space="preserve">7 Falcon Chase </t>
  </si>
  <si>
    <t xml:space="preserve">5 Falcon Chase </t>
  </si>
  <si>
    <t xml:space="preserve">3 Falcon Chase </t>
  </si>
  <si>
    <t xml:space="preserve">1 Falcon Chase </t>
  </si>
  <si>
    <t xml:space="preserve">2 Falcon Chase </t>
  </si>
  <si>
    <t xml:space="preserve">4 Falcon Chase </t>
  </si>
  <si>
    <t xml:space="preserve">6 Falcon Chase </t>
  </si>
  <si>
    <t xml:space="preserve">8 Falcon Chase </t>
  </si>
  <si>
    <t xml:space="preserve">10 Falcon Chase </t>
  </si>
  <si>
    <t xml:space="preserve">12 Falcon Chase </t>
  </si>
  <si>
    <t xml:space="preserve">14 Falcon Chase </t>
  </si>
  <si>
    <t xml:space="preserve">Cedar Run </t>
  </si>
  <si>
    <t xml:space="preserve">101 Cedar Run </t>
  </si>
  <si>
    <t xml:space="preserve">102 Cedar Run </t>
  </si>
  <si>
    <t xml:space="preserve">103 Cedar Run </t>
  </si>
  <si>
    <t xml:space="preserve">104 Cedar Run </t>
  </si>
  <si>
    <t xml:space="preserve">105 Cedar Run </t>
  </si>
  <si>
    <t xml:space="preserve">106 Cedar Run </t>
  </si>
  <si>
    <t xml:space="preserve">107 Cedar Run </t>
  </si>
  <si>
    <t xml:space="preserve">108 Cedar Run </t>
  </si>
  <si>
    <t xml:space="preserve">201 Cedar Run </t>
  </si>
  <si>
    <t xml:space="preserve">202 Cedar Run </t>
  </si>
  <si>
    <t xml:space="preserve">203 Cedar Run </t>
  </si>
  <si>
    <t xml:space="preserve">204 Cedar Run </t>
  </si>
  <si>
    <t xml:space="preserve">205 Cedar Run </t>
  </si>
  <si>
    <t xml:space="preserve">206 Cedar Run </t>
  </si>
  <si>
    <t xml:space="preserve">207 Cedar Run </t>
  </si>
  <si>
    <t xml:space="preserve">208 Cedar Run </t>
  </si>
  <si>
    <t xml:space="preserve">301 Cedar Run </t>
  </si>
  <si>
    <t xml:space="preserve">302 Cedar Run </t>
  </si>
  <si>
    <t xml:space="preserve">303 Cedar Run </t>
  </si>
  <si>
    <t xml:space="preserve">304 Cedar Run </t>
  </si>
  <si>
    <t xml:space="preserve">305 Cedar Run </t>
  </si>
  <si>
    <t xml:space="preserve">306 Cedar Run </t>
  </si>
  <si>
    <t xml:space="preserve">307 Cedar Run </t>
  </si>
  <si>
    <t xml:space="preserve">308 Cedar Run </t>
  </si>
  <si>
    <t xml:space="preserve">401 Cedar Run </t>
  </si>
  <si>
    <t xml:space="preserve">402 Cedar Run </t>
  </si>
  <si>
    <t xml:space="preserve">403 Cedar Run </t>
  </si>
  <si>
    <t xml:space="preserve">404 Cedar Run </t>
  </si>
  <si>
    <t xml:space="preserve">405 Cedar Run </t>
  </si>
  <si>
    <t xml:space="preserve">406 Cedar Run </t>
  </si>
  <si>
    <t xml:space="preserve">407 Cedar Run </t>
  </si>
  <si>
    <t xml:space="preserve">408 Cedar Run </t>
  </si>
  <si>
    <t xml:space="preserve">409 Cedar Run </t>
  </si>
  <si>
    <t xml:space="preserve">410 Cedar Run </t>
  </si>
  <si>
    <t xml:space="preserve">411 Cedar Run </t>
  </si>
  <si>
    <t xml:space="preserve">412 Cedar Run </t>
  </si>
  <si>
    <t xml:space="preserve">501 Cedar Run </t>
  </si>
  <si>
    <t xml:space="preserve">502 Cedar Run </t>
  </si>
  <si>
    <t xml:space="preserve">503 Cedar Run </t>
  </si>
  <si>
    <t xml:space="preserve">504 Cedar Run </t>
  </si>
  <si>
    <t xml:space="preserve">505 Cedar Run </t>
  </si>
  <si>
    <t xml:space="preserve">506 Cedar Run </t>
  </si>
  <si>
    <t xml:space="preserve">507 Cedar Run </t>
  </si>
  <si>
    <t xml:space="preserve">508 Cedar Run </t>
  </si>
  <si>
    <t xml:space="preserve">601 Cedar Run </t>
  </si>
  <si>
    <t xml:space="preserve">602 Cedar Run </t>
  </si>
  <si>
    <t xml:space="preserve">603 Cedar Run </t>
  </si>
  <si>
    <t xml:space="preserve">604 Cedar Run </t>
  </si>
  <si>
    <t xml:space="preserve">605 Cedar Run </t>
  </si>
  <si>
    <t xml:space="preserve">606 Cedar Run </t>
  </si>
  <si>
    <t xml:space="preserve">607 Cedar Run </t>
  </si>
  <si>
    <t xml:space="preserve">608 Cedar Run </t>
  </si>
  <si>
    <t xml:space="preserve">30-77 St Francis Pl </t>
  </si>
  <si>
    <t xml:space="preserve">20-51 St Anthony Ln </t>
  </si>
  <si>
    <t xml:space="preserve">1 St Francis Pl </t>
  </si>
  <si>
    <t xml:space="preserve">797 Mann Ave </t>
  </si>
  <si>
    <t xml:space="preserve">20 Forbes Ave </t>
  </si>
  <si>
    <t xml:space="preserve">199 Washington Ave </t>
  </si>
  <si>
    <t xml:space="preserve">55 Rock Cut Rd </t>
  </si>
  <si>
    <t xml:space="preserve">45 Rock Cut Rd </t>
  </si>
  <si>
    <t xml:space="preserve">35 Rock Cut Rd </t>
  </si>
  <si>
    <t xml:space="preserve">37 Rock Cut Rd </t>
  </si>
  <si>
    <t xml:space="preserve">41 Rock Cut Rd </t>
  </si>
  <si>
    <t xml:space="preserve">66 Belleview Terr </t>
  </si>
  <si>
    <t xml:space="preserve">50 Belleview Terr </t>
  </si>
  <si>
    <t xml:space="preserve">52 Belleview Terr </t>
  </si>
  <si>
    <t xml:space="preserve">54 Belleview Terr </t>
  </si>
  <si>
    <t xml:space="preserve">56 Belleview Terr </t>
  </si>
  <si>
    <t xml:space="preserve">64 Belleview Terr </t>
  </si>
  <si>
    <t xml:space="preserve">1719 Second St </t>
  </si>
  <si>
    <t xml:space="preserve">1715 Second St </t>
  </si>
  <si>
    <t xml:space="preserve">1709 Second St </t>
  </si>
  <si>
    <t xml:space="preserve">1705 Second St </t>
  </si>
  <si>
    <t xml:space="preserve">1701 Second St </t>
  </si>
  <si>
    <t xml:space="preserve">40 Belleview Terr </t>
  </si>
  <si>
    <t xml:space="preserve">394 Forbes Ave </t>
  </si>
  <si>
    <t xml:space="preserve">57 Washington Ave </t>
  </si>
  <si>
    <t xml:space="preserve">55 Washington Ave </t>
  </si>
  <si>
    <t xml:space="preserve">47 Washington Ave </t>
  </si>
  <si>
    <t xml:space="preserve">41 Washington Ave </t>
  </si>
  <si>
    <t xml:space="preserve">1704 Second St </t>
  </si>
  <si>
    <t xml:space="preserve">1706 Second St </t>
  </si>
  <si>
    <t xml:space="preserve">1710 Second St </t>
  </si>
  <si>
    <t xml:space="preserve">1712 Second St </t>
  </si>
  <si>
    <t xml:space="preserve">1847 Fourth St </t>
  </si>
  <si>
    <t xml:space="preserve">1827 Fourth St </t>
  </si>
  <si>
    <t xml:space="preserve">1815 Fourth St </t>
  </si>
  <si>
    <t xml:space="preserve">1809 Fourth St </t>
  </si>
  <si>
    <t xml:space="preserve">1801 Fourth St </t>
  </si>
  <si>
    <t xml:space="preserve">61-63 Washington Ave </t>
  </si>
  <si>
    <t xml:space="preserve">59 Washington Ave </t>
  </si>
  <si>
    <t xml:space="preserve">460 Forbes Ave </t>
  </si>
  <si>
    <t xml:space="preserve">4 Patten Ave </t>
  </si>
  <si>
    <t xml:space="preserve">2 Patten Ave </t>
  </si>
  <si>
    <t xml:space="preserve">1822 Fourth St </t>
  </si>
  <si>
    <t xml:space="preserve">1846 Fourth St </t>
  </si>
  <si>
    <t xml:space="preserve">1818 Fourth St </t>
  </si>
  <si>
    <t xml:space="preserve">123 Washington Ave </t>
  </si>
  <si>
    <t xml:space="preserve">119 Washington Ave </t>
  </si>
  <si>
    <t xml:space="preserve">117 Washington Ave </t>
  </si>
  <si>
    <t xml:space="preserve">113 Washington Ave </t>
  </si>
  <si>
    <t xml:space="preserve">111 Washington Ave </t>
  </si>
  <si>
    <t xml:space="preserve">107 Washington Ave </t>
  </si>
  <si>
    <t xml:space="preserve">101 Washington Ave </t>
  </si>
  <si>
    <t xml:space="preserve">99 Washington Ave </t>
  </si>
  <si>
    <t xml:space="preserve">95 Washington Ave </t>
  </si>
  <si>
    <t xml:space="preserve">1 Patten Ave </t>
  </si>
  <si>
    <t xml:space="preserve">91 Washington Ave </t>
  </si>
  <si>
    <t xml:space="preserve">87 Washington Ave </t>
  </si>
  <si>
    <t xml:space="preserve">77-79 Washington Ave </t>
  </si>
  <si>
    <t xml:space="preserve">79 Washington Ave </t>
  </si>
  <si>
    <t xml:space="preserve">1802 Fourth St </t>
  </si>
  <si>
    <t xml:space="preserve">1808 Fourth St </t>
  </si>
  <si>
    <t xml:space="preserve">1812 Fourth St </t>
  </si>
  <si>
    <t xml:space="preserve">3 Patten Ave </t>
  </si>
  <si>
    <t xml:space="preserve">5 Patten Ave </t>
  </si>
  <si>
    <t xml:space="preserve">7 Patten Ave </t>
  </si>
  <si>
    <t xml:space="preserve">9 Patten Ave </t>
  </si>
  <si>
    <t xml:space="preserve">11 Patten Ave </t>
  </si>
  <si>
    <t xml:space="preserve">3 Lincoln Terr </t>
  </si>
  <si>
    <t xml:space="preserve">5 Lincoln Terr </t>
  </si>
  <si>
    <t xml:space="preserve">7 Lincoln Terr </t>
  </si>
  <si>
    <t xml:space="preserve">11 Lincoln Terr </t>
  </si>
  <si>
    <t xml:space="preserve">15 Lincoln Terr </t>
  </si>
  <si>
    <t xml:space="preserve">17 Lincoln Terr </t>
  </si>
  <si>
    <t xml:space="preserve">19 Lincoln Terr </t>
  </si>
  <si>
    <t xml:space="preserve">21 Lincoln Terr </t>
  </si>
  <si>
    <t xml:space="preserve">2 Lincoln Terr </t>
  </si>
  <si>
    <t xml:space="preserve">207 Washington Ave </t>
  </si>
  <si>
    <t xml:space="preserve">6 Lincoln Terr </t>
  </si>
  <si>
    <t xml:space="preserve">205 Washington Ave </t>
  </si>
  <si>
    <t xml:space="preserve">203 Washington Ave </t>
  </si>
  <si>
    <t xml:space="preserve">201 Washington Ave </t>
  </si>
  <si>
    <t xml:space="preserve">10 Lincoln Terr </t>
  </si>
  <si>
    <t xml:space="preserve">12 Lincoln Terr </t>
  </si>
  <si>
    <t xml:space="preserve">14 Lincoln Terr </t>
  </si>
  <si>
    <t xml:space="preserve">1 Manor Dr </t>
  </si>
  <si>
    <t xml:space="preserve">215 Washington Ave </t>
  </si>
  <si>
    <t xml:space="preserve">213 Washington Ave </t>
  </si>
  <si>
    <t xml:space="preserve">211 Washington Ave </t>
  </si>
  <si>
    <t xml:space="preserve">209 Washington Ave </t>
  </si>
  <si>
    <t xml:space="preserve">301 Washington Ave </t>
  </si>
  <si>
    <t xml:space="preserve">200 Washington Ave </t>
  </si>
  <si>
    <t xml:space="preserve">1941 Eighth St </t>
  </si>
  <si>
    <t xml:space="preserve">1939 Eighth St </t>
  </si>
  <si>
    <t xml:space="preserve">1935 Eighth St </t>
  </si>
  <si>
    <t xml:space="preserve">1915 Eighth St </t>
  </si>
  <si>
    <t xml:space="preserve">1911 Eighth St </t>
  </si>
  <si>
    <t xml:space="preserve">87 Birch St </t>
  </si>
  <si>
    <t xml:space="preserve">45 Birch St </t>
  </si>
  <si>
    <t xml:space="preserve">43 Birch St </t>
  </si>
  <si>
    <t xml:space="preserve">41 Birch St </t>
  </si>
  <si>
    <t xml:space="preserve">202 Washington Ave </t>
  </si>
  <si>
    <t xml:space="preserve">1900 Seventh St </t>
  </si>
  <si>
    <t xml:space="preserve">1902 Seventh St </t>
  </si>
  <si>
    <t xml:space="preserve">204 Washington Ave </t>
  </si>
  <si>
    <t xml:space="preserve">206 Washington Ave </t>
  </si>
  <si>
    <t xml:space="preserve">210 Washington Ave </t>
  </si>
  <si>
    <t xml:space="preserve">212 Washington Ave </t>
  </si>
  <si>
    <t xml:space="preserve">214 Washington Ave </t>
  </si>
  <si>
    <t xml:space="preserve">218 Washington Ave </t>
  </si>
  <si>
    <t xml:space="preserve">220 Washington Ave </t>
  </si>
  <si>
    <t xml:space="preserve">2001 Eighth St </t>
  </si>
  <si>
    <t xml:space="preserve">1990 Eighth St </t>
  </si>
  <si>
    <t xml:space="preserve">1960 Eighth St </t>
  </si>
  <si>
    <t xml:space="preserve">1961 Ninth St </t>
  </si>
  <si>
    <t xml:space="preserve">1947 Ninth St </t>
  </si>
  <si>
    <t xml:space="preserve">1935 Ninth St </t>
  </si>
  <si>
    <t xml:space="preserve">1931 Ninth St </t>
  </si>
  <si>
    <t xml:space="preserve">1929 Ninth St </t>
  </si>
  <si>
    <t xml:space="preserve">1916 Eighth St </t>
  </si>
  <si>
    <t xml:space="preserve">1930 Eighth St </t>
  </si>
  <si>
    <t xml:space="preserve">1940 Eighth St </t>
  </si>
  <si>
    <t xml:space="preserve">300 Washington Ave </t>
  </si>
  <si>
    <t xml:space="preserve">2008 Eighth St </t>
  </si>
  <si>
    <t xml:space="preserve">2010 Eighth St </t>
  </si>
  <si>
    <t xml:space="preserve">2024 Eighth St </t>
  </si>
  <si>
    <t xml:space="preserve">2026 Eighth St </t>
  </si>
  <si>
    <t xml:space="preserve">304 Washington Ave </t>
  </si>
  <si>
    <t xml:space="preserve">306 Washington Ave </t>
  </si>
  <si>
    <t xml:space="preserve">2019 Ninth St </t>
  </si>
  <si>
    <t xml:space="preserve">2017 Ninth St </t>
  </si>
  <si>
    <t xml:space="preserve">2015 Ninth St </t>
  </si>
  <si>
    <t xml:space="preserve">2011 Ninth St </t>
  </si>
  <si>
    <t xml:space="preserve">2007 Ninth St </t>
  </si>
  <si>
    <t xml:space="preserve">400 Washington Ave </t>
  </si>
  <si>
    <t xml:space="preserve">2013 Tenth St </t>
  </si>
  <si>
    <t xml:space="preserve">2011 Tenth St </t>
  </si>
  <si>
    <t xml:space="preserve">2002 Ninth St </t>
  </si>
  <si>
    <t xml:space="preserve">2006 Ninth St </t>
  </si>
  <si>
    <t xml:space="preserve">2012 Ninth St </t>
  </si>
  <si>
    <t xml:space="preserve">2014 Ninth St </t>
  </si>
  <si>
    <t xml:space="preserve">2018 Ninth St </t>
  </si>
  <si>
    <t xml:space="preserve">2020 Ninth St </t>
  </si>
  <si>
    <t xml:space="preserve">404 Washington Ave </t>
  </si>
  <si>
    <t xml:space="preserve">408 Washington Ave </t>
  </si>
  <si>
    <t xml:space="preserve">2035 Tenth St </t>
  </si>
  <si>
    <t xml:space="preserve">2031 Tenth St </t>
  </si>
  <si>
    <t xml:space="preserve">2027 Tenth St </t>
  </si>
  <si>
    <t xml:space="preserve">2025 Tenth St </t>
  </si>
  <si>
    <t xml:space="preserve">2023 Tenth St </t>
  </si>
  <si>
    <t xml:space="preserve">2017 Tenth St </t>
  </si>
  <si>
    <t xml:space="preserve">1944 Ninth St </t>
  </si>
  <si>
    <t xml:space="preserve">28 Ash St </t>
  </si>
  <si>
    <t xml:space="preserve">30 Ash St </t>
  </si>
  <si>
    <t xml:space="preserve">32 Ash St </t>
  </si>
  <si>
    <t xml:space="preserve">1938 Ninth St </t>
  </si>
  <si>
    <t xml:space="preserve">1940 Ninth St </t>
  </si>
  <si>
    <t xml:space="preserve">500 Washington Ave </t>
  </si>
  <si>
    <t xml:space="preserve">2022 Tenth St </t>
  </si>
  <si>
    <t xml:space="preserve">1996 Tenth St </t>
  </si>
  <si>
    <t xml:space="preserve">1998 Tenth St </t>
  </si>
  <si>
    <t xml:space="preserve">2008 Tenth St </t>
  </si>
  <si>
    <t xml:space="preserve">2010 Tenth St </t>
  </si>
  <si>
    <t xml:space="preserve">2020 Tenth St </t>
  </si>
  <si>
    <t xml:space="preserve">800 Mann Ave </t>
  </si>
  <si>
    <t xml:space="preserve">705 Washington Ave </t>
  </si>
  <si>
    <t xml:space="preserve">4 William Terr </t>
  </si>
  <si>
    <t xml:space="preserve">5 Wallace Terr </t>
  </si>
  <si>
    <t xml:space="preserve">2 William Terr </t>
  </si>
  <si>
    <t xml:space="preserve">33 Farley Dr </t>
  </si>
  <si>
    <t xml:space="preserve">3 William Terr </t>
  </si>
  <si>
    <t xml:space="preserve">1 William Terr </t>
  </si>
  <si>
    <t xml:space="preserve">25 Farley Dr </t>
  </si>
  <si>
    <t xml:space="preserve">27 Farley Dr </t>
  </si>
  <si>
    <t xml:space="preserve">29 Farley Dr </t>
  </si>
  <si>
    <t xml:space="preserve">31 Farley Dr </t>
  </si>
  <si>
    <t xml:space="preserve">516 Washington Ave </t>
  </si>
  <si>
    <t xml:space="preserve">520 Washington Ave </t>
  </si>
  <si>
    <t xml:space="preserve">620 Washington Ave </t>
  </si>
  <si>
    <t xml:space="preserve">48 Farley Dr </t>
  </si>
  <si>
    <t xml:space="preserve">44 Farley Dr </t>
  </si>
  <si>
    <t xml:space="preserve">46 Farley Dr </t>
  </si>
  <si>
    <t xml:space="preserve">808 Mann Ave </t>
  </si>
  <si>
    <t xml:space="preserve">810 Mann Ave </t>
  </si>
  <si>
    <t xml:space="preserve">812 Mann Ave </t>
  </si>
  <si>
    <t xml:space="preserve">816 Mann Ave </t>
  </si>
  <si>
    <t xml:space="preserve">822 Mann Ave </t>
  </si>
  <si>
    <t xml:space="preserve">819 Washington Ave </t>
  </si>
  <si>
    <t xml:space="preserve">815 Washington Ave </t>
  </si>
  <si>
    <t xml:space="preserve">811 Washington Ave </t>
  </si>
  <si>
    <t xml:space="preserve">807 Washington Ave </t>
  </si>
  <si>
    <t xml:space="preserve">801 Washington Ave </t>
  </si>
  <si>
    <t xml:space="preserve">816 Washington Ave </t>
  </si>
  <si>
    <t xml:space="preserve">39 Munger St </t>
  </si>
  <si>
    <t xml:space="preserve">821 Mann Ave </t>
  </si>
  <si>
    <t xml:space="preserve">817 Mann Ave </t>
  </si>
  <si>
    <t xml:space="preserve">811 Mann Ave </t>
  </si>
  <si>
    <t xml:space="preserve">809 Mann Ave </t>
  </si>
  <si>
    <t xml:space="preserve">801 Mann Ave </t>
  </si>
  <si>
    <t xml:space="preserve">1011 Mann Ave </t>
  </si>
  <si>
    <t xml:space="preserve">1005 Mann Ave </t>
  </si>
  <si>
    <t xml:space="preserve">1003 Mann Ave </t>
  </si>
  <si>
    <t xml:space="preserve">8 Rockefeller St </t>
  </si>
  <si>
    <t xml:space="preserve">921 Mann Ave </t>
  </si>
  <si>
    <t xml:space="preserve">915 Mann Ave </t>
  </si>
  <si>
    <t xml:space="preserve">911 Mann Ave </t>
  </si>
  <si>
    <t xml:space="preserve">909 Mann Ave </t>
  </si>
  <si>
    <t xml:space="preserve">905 Mann Ave </t>
  </si>
  <si>
    <t xml:space="preserve">42 Munger St </t>
  </si>
  <si>
    <t xml:space="preserve">901 Mann Ave </t>
  </si>
  <si>
    <t xml:space="preserve">40 Munger St </t>
  </si>
  <si>
    <t xml:space="preserve">1015 Mann Ave </t>
  </si>
  <si>
    <t xml:space="preserve">900 Mann Ave </t>
  </si>
  <si>
    <t xml:space="preserve">913 Washington Ave </t>
  </si>
  <si>
    <t xml:space="preserve">911 Washington Ave </t>
  </si>
  <si>
    <t xml:space="preserve">909 Washington Ave </t>
  </si>
  <si>
    <t xml:space="preserve">905 Washington Ave </t>
  </si>
  <si>
    <t xml:space="preserve">901 Washington Ave </t>
  </si>
  <si>
    <t xml:space="preserve">910 Mann Ave </t>
  </si>
  <si>
    <t xml:space="preserve">912 Mann Ave </t>
  </si>
  <si>
    <t xml:space="preserve">7 Rockefeller St </t>
  </si>
  <si>
    <t xml:space="preserve">999 Washington Ave </t>
  </si>
  <si>
    <t xml:space="preserve">105 Elmhurst Ave </t>
  </si>
  <si>
    <t xml:space="preserve">109 Elmhurst Ave </t>
  </si>
  <si>
    <t xml:space="preserve">111 Elmhurst Ave </t>
  </si>
  <si>
    <t xml:space="preserve">112 Elmhurst Ave </t>
  </si>
  <si>
    <t xml:space="preserve">110 Elmhurst Ave </t>
  </si>
  <si>
    <t xml:space="preserve">17 Northside Ave </t>
  </si>
  <si>
    <t xml:space="preserve">19 Northside Ave </t>
  </si>
  <si>
    <t xml:space="preserve">21 Northside Ave </t>
  </si>
  <si>
    <t xml:space="preserve">5 Luva Ct </t>
  </si>
  <si>
    <t xml:space="preserve">7 Luva Ct </t>
  </si>
  <si>
    <t xml:space="preserve">3 Scott Pl </t>
  </si>
  <si>
    <t xml:space="preserve">27 Northside Ave </t>
  </si>
  <si>
    <t xml:space="preserve">5 Scott Pl </t>
  </si>
  <si>
    <t xml:space="preserve">7 Scott Pl </t>
  </si>
  <si>
    <t xml:space="preserve">9 Scott Pl </t>
  </si>
  <si>
    <t xml:space="preserve">11 Scott Pl </t>
  </si>
  <si>
    <t xml:space="preserve">12 Scott Pl </t>
  </si>
  <si>
    <t xml:space="preserve">8 Scott Pl </t>
  </si>
  <si>
    <t xml:space="preserve">4 Scott Pl </t>
  </si>
  <si>
    <t xml:space="preserve">8 Luva Ct </t>
  </si>
  <si>
    <t xml:space="preserve">6 Luva Ct </t>
  </si>
  <si>
    <t xml:space="preserve">35 Northside Ave </t>
  </si>
  <si>
    <t xml:space="preserve">37 Northside Ave </t>
  </si>
  <si>
    <t xml:space="preserve">49 Northside Ave </t>
  </si>
  <si>
    <t xml:space="preserve">51 Northside Ave </t>
  </si>
  <si>
    <t xml:space="preserve">53 Northside Ave </t>
  </si>
  <si>
    <t xml:space="preserve">91 Highland Ave </t>
  </si>
  <si>
    <t xml:space="preserve">57 Northside Ave </t>
  </si>
  <si>
    <t xml:space="preserve">225 Lindbergh Ave </t>
  </si>
  <si>
    <t xml:space="preserve">229 Lindbergh Ave </t>
  </si>
  <si>
    <t xml:space="preserve">96 Highland Ave </t>
  </si>
  <si>
    <t xml:space="preserve">98 Highland Ave </t>
  </si>
  <si>
    <t xml:space="preserve">103 Elmhurst Ave </t>
  </si>
  <si>
    <t xml:space="preserve">104 Elmhurst Ave </t>
  </si>
  <si>
    <t xml:space="preserve">221 Highland Ave </t>
  </si>
  <si>
    <t xml:space="preserve">219 Highland Ave </t>
  </si>
  <si>
    <t xml:space="preserve">215 Highland Ave </t>
  </si>
  <si>
    <t xml:space="preserve">209 Highland Ave </t>
  </si>
  <si>
    <t xml:space="preserve">201 Highland Ave </t>
  </si>
  <si>
    <t xml:space="preserve">115 Highland Ave </t>
  </si>
  <si>
    <t xml:space="preserve">113 Highland Ave </t>
  </si>
  <si>
    <t xml:space="preserve">111 Highland Ave </t>
  </si>
  <si>
    <t xml:space="preserve">109 Highland Ave </t>
  </si>
  <si>
    <t xml:space="preserve">107 Highland Ave </t>
  </si>
  <si>
    <t xml:space="preserve">103 Highland Ave </t>
  </si>
  <si>
    <t xml:space="preserve">100 Highland Ave </t>
  </si>
  <si>
    <t xml:space="preserve">1 Elm Pl </t>
  </si>
  <si>
    <t xml:space="preserve">44 Northside Ave </t>
  </si>
  <si>
    <t xml:space="preserve">46 Northside Ave </t>
  </si>
  <si>
    <t xml:space="preserve">50 Northside Ave </t>
  </si>
  <si>
    <t xml:space="preserve">52 Northside Ave </t>
  </si>
  <si>
    <t xml:space="preserve">56 Northside Ave </t>
  </si>
  <si>
    <t xml:space="preserve">231 Lindbergh Ave </t>
  </si>
  <si>
    <t xml:space="preserve">206 Mountain View Ave </t>
  </si>
  <si>
    <t xml:space="preserve">201 Mountain View Ave </t>
  </si>
  <si>
    <t xml:space="preserve">203 Mountain View Ave </t>
  </si>
  <si>
    <t xml:space="preserve">205 Mountain View Ave </t>
  </si>
  <si>
    <t xml:space="preserve">211 Mountain View Ave </t>
  </si>
  <si>
    <t xml:space="preserve">224 Lindbergh Ave </t>
  </si>
  <si>
    <t xml:space="preserve">222 Lindbergh Ave </t>
  </si>
  <si>
    <t xml:space="preserve">220 Lindbergh Ave </t>
  </si>
  <si>
    <t xml:space="preserve">210 Lindbergh Ave </t>
  </si>
  <si>
    <t xml:space="preserve">200 Lindbergh Ave </t>
  </si>
  <si>
    <t xml:space="preserve">207 Mountain View Ave </t>
  </si>
  <si>
    <t xml:space="preserve">226 Lindbergh Ave </t>
  </si>
  <si>
    <t xml:space="preserve">218 Mountain View Ave </t>
  </si>
  <si>
    <t xml:space="preserve">216 Mountain View Ave </t>
  </si>
  <si>
    <t xml:space="preserve">214 Mountain View Ave </t>
  </si>
  <si>
    <t xml:space="preserve">208 Mountain View Ave </t>
  </si>
  <si>
    <t xml:space="preserve">210 Mountain View Ave </t>
  </si>
  <si>
    <t xml:space="preserve">212 Mountain View Ave </t>
  </si>
  <si>
    <t xml:space="preserve">2 Central Ave </t>
  </si>
  <si>
    <t xml:space="preserve">4 Forbes Ave </t>
  </si>
  <si>
    <t xml:space="preserve">11 Forbes Ave </t>
  </si>
  <si>
    <t xml:space="preserve">5 Forbes Ave </t>
  </si>
  <si>
    <t xml:space="preserve">1567 Broadway </t>
  </si>
  <si>
    <t xml:space="preserve">1563 Broadway </t>
  </si>
  <si>
    <t xml:space="preserve">1551 Broadway </t>
  </si>
  <si>
    <t xml:space="preserve">9 Tracy St </t>
  </si>
  <si>
    <t>1125-1129 Broadway</t>
  </si>
  <si>
    <t xml:space="preserve">7 Tracy St </t>
  </si>
  <si>
    <t xml:space="preserve">25 Forbes Ave </t>
  </si>
  <si>
    <t xml:space="preserve">23 Forbes Ave </t>
  </si>
  <si>
    <t xml:space="preserve">1633 Broadway </t>
  </si>
  <si>
    <t xml:space="preserve">1627 Broadway </t>
  </si>
  <si>
    <t xml:space="preserve">1613 Broadway </t>
  </si>
  <si>
    <t xml:space="preserve">1609 Broadway </t>
  </si>
  <si>
    <t xml:space="preserve">1601 Broadway </t>
  </si>
  <si>
    <t xml:space="preserve">15 Forbes Ave </t>
  </si>
  <si>
    <t xml:space="preserve">15A Forbes Ave </t>
  </si>
  <si>
    <t xml:space="preserve">17 Forbes Ave </t>
  </si>
  <si>
    <t xml:space="preserve">1604 Broadway </t>
  </si>
  <si>
    <t xml:space="preserve">1610 Broadway </t>
  </si>
  <si>
    <t xml:space="preserve">1620 Broadway </t>
  </si>
  <si>
    <t xml:space="preserve">1624 Broadway </t>
  </si>
  <si>
    <t xml:space="preserve">1626 Broadway </t>
  </si>
  <si>
    <t xml:space="preserve">1632 Broadway </t>
  </si>
  <si>
    <t xml:space="preserve">1643 First St </t>
  </si>
  <si>
    <t xml:space="preserve">1635 First St </t>
  </si>
  <si>
    <t xml:space="preserve">1631 First St </t>
  </si>
  <si>
    <t xml:space="preserve">1625 First St </t>
  </si>
  <si>
    <t xml:space="preserve">1623 First St </t>
  </si>
  <si>
    <t xml:space="preserve">1619 First St </t>
  </si>
  <si>
    <t xml:space="preserve">1611 First St </t>
  </si>
  <si>
    <t xml:space="preserve">1576 Broadway </t>
  </si>
  <si>
    <t xml:space="preserve">1567 First St </t>
  </si>
  <si>
    <t xml:space="preserve">31 Tracy St </t>
  </si>
  <si>
    <t xml:space="preserve">1550 Broadway </t>
  </si>
  <si>
    <t xml:space="preserve">1552-1562 Broadway </t>
  </si>
  <si>
    <t xml:space="preserve">1584 First St </t>
  </si>
  <si>
    <t xml:space="preserve">1549 Second St </t>
  </si>
  <si>
    <t xml:space="preserve">1538-1542 1st St </t>
  </si>
  <si>
    <t xml:space="preserve">1554 First St </t>
  </si>
  <si>
    <t xml:space="preserve">1556 First St </t>
  </si>
  <si>
    <t xml:space="preserve">1560 First St </t>
  </si>
  <si>
    <t xml:space="preserve">First St </t>
  </si>
  <si>
    <t xml:space="preserve">1568 First St </t>
  </si>
  <si>
    <t xml:space="preserve">1564 Second St </t>
  </si>
  <si>
    <t xml:space="preserve">1577 Second St </t>
  </si>
  <si>
    <t xml:space="preserve">1573 Second St </t>
  </si>
  <si>
    <t xml:space="preserve">1567 Second St </t>
  </si>
  <si>
    <t xml:space="preserve">1553 Second St </t>
  </si>
  <si>
    <t xml:space="preserve">1500 Broadway </t>
  </si>
  <si>
    <t xml:space="preserve">1506 Broadway </t>
  </si>
  <si>
    <t xml:space="preserve">1512 Broadway </t>
  </si>
  <si>
    <t xml:space="preserve">1522 Broadway </t>
  </si>
  <si>
    <t xml:space="preserve">1526 Broadway </t>
  </si>
  <si>
    <t xml:space="preserve">1530 Broadway </t>
  </si>
  <si>
    <t xml:space="preserve">1534 Broadway </t>
  </si>
  <si>
    <t xml:space="preserve">1540 Broadway </t>
  </si>
  <si>
    <t xml:space="preserve">1542 Broadway </t>
  </si>
  <si>
    <t xml:space="preserve">6-8 Tracy St </t>
  </si>
  <si>
    <t xml:space="preserve">1521 Broadway </t>
  </si>
  <si>
    <t xml:space="preserve">1519 Broadway </t>
  </si>
  <si>
    <t xml:space="preserve">1511 Broadway </t>
  </si>
  <si>
    <t xml:space="preserve">1509 Broadway </t>
  </si>
  <si>
    <t xml:space="preserve">1634 Fifth St </t>
  </si>
  <si>
    <t xml:space="preserve">1618 Fifth St </t>
  </si>
  <si>
    <t xml:space="preserve">1620 Fifth St </t>
  </si>
  <si>
    <t xml:space="preserve">1630 Fifth St </t>
  </si>
  <si>
    <t xml:space="preserve">1635 Sixth St </t>
  </si>
  <si>
    <t xml:space="preserve">1625 Sixth St </t>
  </si>
  <si>
    <t xml:space="preserve">1623 Sixth St </t>
  </si>
  <si>
    <t xml:space="preserve">1619 Sixth St </t>
  </si>
  <si>
    <t xml:space="preserve">1615 Sixth St </t>
  </si>
  <si>
    <t xml:space="preserve">1601 Sixth St </t>
  </si>
  <si>
    <t xml:space="preserve">1606 Fifth St </t>
  </si>
  <si>
    <t xml:space="preserve">1612 Fifth St </t>
  </si>
  <si>
    <t xml:space="preserve">1644 First St </t>
  </si>
  <si>
    <t xml:space="preserve">1617 Second St </t>
  </si>
  <si>
    <t xml:space="preserve">1609 Second St </t>
  </si>
  <si>
    <t xml:space="preserve">1600 Fourth St </t>
  </si>
  <si>
    <t xml:space="preserve">1605 Second St </t>
  </si>
  <si>
    <t xml:space="preserve">14 Dale St </t>
  </si>
  <si>
    <t xml:space="preserve">1604 First St </t>
  </si>
  <si>
    <t xml:space="preserve">16 Dale St </t>
  </si>
  <si>
    <t xml:space="preserve">1610 First St </t>
  </si>
  <si>
    <t xml:space="preserve">1625 Fifth St </t>
  </si>
  <si>
    <t xml:space="preserve">1612 First St </t>
  </si>
  <si>
    <t xml:space="preserve">1619 Fifth St </t>
  </si>
  <si>
    <t xml:space="preserve">1611 Fifth St </t>
  </si>
  <si>
    <t xml:space="preserve">95 Central Ave </t>
  </si>
  <si>
    <t xml:space="preserve">1630 First St </t>
  </si>
  <si>
    <t xml:space="preserve">93 Central Ave </t>
  </si>
  <si>
    <t xml:space="preserve">1636 First St </t>
  </si>
  <si>
    <t xml:space="preserve">30 Washington Ave </t>
  </si>
  <si>
    <t xml:space="preserve">82 Central Ave </t>
  </si>
  <si>
    <t xml:space="preserve">88 Central Ave </t>
  </si>
  <si>
    <t xml:space="preserve">1579 Fifth St </t>
  </si>
  <si>
    <t xml:space="preserve">1567 Fifth St </t>
  </si>
  <si>
    <t xml:space="preserve">1570 Fourth St </t>
  </si>
  <si>
    <t xml:space="preserve">1576 Fourth St </t>
  </si>
  <si>
    <t xml:space="preserve">32-34 Washington Ave </t>
  </si>
  <si>
    <t xml:space="preserve">1580 Third St </t>
  </si>
  <si>
    <t xml:space="preserve">1578 Third St </t>
  </si>
  <si>
    <t xml:space="preserve">1585 Fourth St </t>
  </si>
  <si>
    <t xml:space="preserve">1579 Fourth St </t>
  </si>
  <si>
    <t xml:space="preserve">1575 Fourth St </t>
  </si>
  <si>
    <t xml:space="preserve">1557 Fourth St </t>
  </si>
  <si>
    <t xml:space="preserve">1560 Third St </t>
  </si>
  <si>
    <t xml:space="preserve">1566 Third St </t>
  </si>
  <si>
    <t xml:space="preserve">1572 Third St </t>
  </si>
  <si>
    <t xml:space="preserve">1598 Second St </t>
  </si>
  <si>
    <t xml:space="preserve">1580 Second St </t>
  </si>
  <si>
    <t xml:space="preserve">1557 Third St </t>
  </si>
  <si>
    <t xml:space="preserve">58 Central Ave </t>
  </si>
  <si>
    <t xml:space="preserve">1577 Third St </t>
  </si>
  <si>
    <t xml:space="preserve">1573 Third St </t>
  </si>
  <si>
    <t xml:space="preserve">1571 Third St </t>
  </si>
  <si>
    <t xml:space="preserve">1569 Third St </t>
  </si>
  <si>
    <t xml:space="preserve">1565 Third St </t>
  </si>
  <si>
    <t xml:space="preserve">1563 Third St </t>
  </si>
  <si>
    <t xml:space="preserve">1572 Second St </t>
  </si>
  <si>
    <t xml:space="preserve">38 Washington Ave </t>
  </si>
  <si>
    <t xml:space="preserve">1639 Second St </t>
  </si>
  <si>
    <t xml:space="preserve">1633 Second St </t>
  </si>
  <si>
    <t xml:space="preserve">1621 Second St </t>
  </si>
  <si>
    <t xml:space="preserve">1650 Second St </t>
  </si>
  <si>
    <t xml:space="preserve">1640 Second St </t>
  </si>
  <si>
    <t xml:space="preserve">1648 Second St </t>
  </si>
  <si>
    <t xml:space="preserve">1647 Third St </t>
  </si>
  <si>
    <t xml:space="preserve">1643 Third St </t>
  </si>
  <si>
    <t xml:space="preserve">1639 Third St </t>
  </si>
  <si>
    <t xml:space="preserve">57 Central Ave </t>
  </si>
  <si>
    <t xml:space="preserve">55 Central Ave </t>
  </si>
  <si>
    <t xml:space="preserve">1600 Second St </t>
  </si>
  <si>
    <t xml:space="preserve">1602 Second St </t>
  </si>
  <si>
    <t xml:space="preserve">1615 Third St </t>
  </si>
  <si>
    <t xml:space="preserve">1641 Third St </t>
  </si>
  <si>
    <t xml:space="preserve">1656 Third St </t>
  </si>
  <si>
    <t xml:space="preserve">1615 Fourth St </t>
  </si>
  <si>
    <t xml:space="preserve">1609 Fourth St </t>
  </si>
  <si>
    <t xml:space="preserve">1607 Fourth St </t>
  </si>
  <si>
    <t xml:space="preserve">1601 Fourth St </t>
  </si>
  <si>
    <t xml:space="preserve">75 Central Ave </t>
  </si>
  <si>
    <t xml:space="preserve">1600 Third St </t>
  </si>
  <si>
    <t xml:space="preserve">1606 Third St </t>
  </si>
  <si>
    <t xml:space="preserve">1612 Third St </t>
  </si>
  <si>
    <t xml:space="preserve">1739 Fourth St </t>
  </si>
  <si>
    <t xml:space="preserve">1620 Third St </t>
  </si>
  <si>
    <t xml:space="preserve">1628 Third St </t>
  </si>
  <si>
    <t xml:space="preserve">1634 Third St </t>
  </si>
  <si>
    <t xml:space="preserve">1638 Third St </t>
  </si>
  <si>
    <t xml:space="preserve">1646-1648 Third St </t>
  </si>
  <si>
    <t xml:space="preserve">1727 Fourth St </t>
  </si>
  <si>
    <t xml:space="preserve">1719 Fourth St </t>
  </si>
  <si>
    <t xml:space="preserve">1709 Fourth St </t>
  </si>
  <si>
    <t xml:space="preserve">1705 Fourth St </t>
  </si>
  <si>
    <t xml:space="preserve">1701 Fourth St </t>
  </si>
  <si>
    <t xml:space="preserve">1629 Fourth St </t>
  </si>
  <si>
    <t xml:space="preserve">1623 Fourth St </t>
  </si>
  <si>
    <t xml:space="preserve">1750 Fourth St </t>
  </si>
  <si>
    <t xml:space="preserve">7 Dale St </t>
  </si>
  <si>
    <t xml:space="preserve">1700 Fourth St </t>
  </si>
  <si>
    <t xml:space="preserve">1714 Fourth St </t>
  </si>
  <si>
    <t xml:space="preserve">1722 Fourth St </t>
  </si>
  <si>
    <t xml:space="preserve">1728 Fourth St </t>
  </si>
  <si>
    <t xml:space="preserve">1734 Fourth St </t>
  </si>
  <si>
    <t xml:space="preserve">1736 Fourth St </t>
  </si>
  <si>
    <t xml:space="preserve">1740 Fourth St </t>
  </si>
  <si>
    <t xml:space="preserve">1746 Fourth St </t>
  </si>
  <si>
    <t xml:space="preserve">12 Chestnut St </t>
  </si>
  <si>
    <t xml:space="preserve">1751 Fifth St </t>
  </si>
  <si>
    <t xml:space="preserve">1743 Fifth St </t>
  </si>
  <si>
    <t xml:space="preserve">1737 Fifth St </t>
  </si>
  <si>
    <t xml:space="preserve">1723 Fifth St </t>
  </si>
  <si>
    <t xml:space="preserve">1721 Fifth St </t>
  </si>
  <si>
    <t xml:space="preserve">1717 Fifth St </t>
  </si>
  <si>
    <t xml:space="preserve">1701 Fifth St </t>
  </si>
  <si>
    <t xml:space="preserve">63 Chestnut St </t>
  </si>
  <si>
    <t xml:space="preserve">59 Chestnut St </t>
  </si>
  <si>
    <t xml:space="preserve">55 Chestnut St </t>
  </si>
  <si>
    <t xml:space="preserve">51 Chestnut St </t>
  </si>
  <si>
    <t xml:space="preserve">49 Chestnut St </t>
  </si>
  <si>
    <t xml:space="preserve">47 Chestnut St </t>
  </si>
  <si>
    <t xml:space="preserve">39 Chestnut St </t>
  </si>
  <si>
    <t xml:space="preserve">29 Chestnut St </t>
  </si>
  <si>
    <t xml:space="preserve">80 Washington Ave </t>
  </si>
  <si>
    <t xml:space="preserve">25 Chestnut St </t>
  </si>
  <si>
    <t xml:space="preserve">23 Chestnut St </t>
  </si>
  <si>
    <t xml:space="preserve">19 Chestnut St </t>
  </si>
  <si>
    <t xml:space="preserve">13 Chestnut St </t>
  </si>
  <si>
    <t xml:space="preserve">82 Washington Ave </t>
  </si>
  <si>
    <t xml:space="preserve">86 Washington Ave </t>
  </si>
  <si>
    <t xml:space="preserve">1835 Seventh St </t>
  </si>
  <si>
    <t xml:space="preserve">1831 Seventh St </t>
  </si>
  <si>
    <t xml:space="preserve">1829 Seventh St </t>
  </si>
  <si>
    <t xml:space="preserve">1825 Seventh St </t>
  </si>
  <si>
    <t xml:space="preserve">1756 Fifth St </t>
  </si>
  <si>
    <t xml:space="preserve">1710 Fifth St </t>
  </si>
  <si>
    <t xml:space="preserve">1718 Fifth St </t>
  </si>
  <si>
    <t xml:space="preserve">1724 Fifth St </t>
  </si>
  <si>
    <t xml:space="preserve">1732 Fifth St </t>
  </si>
  <si>
    <t xml:space="preserve">1738 Fifth St </t>
  </si>
  <si>
    <t xml:space="preserve">1742 Fifth St </t>
  </si>
  <si>
    <t xml:space="preserve">50 Chestnut St </t>
  </si>
  <si>
    <t xml:space="preserve">1727 Sixth St </t>
  </si>
  <si>
    <t xml:space="preserve">1725 Sixth St </t>
  </si>
  <si>
    <t xml:space="preserve">1719 Sixth St </t>
  </si>
  <si>
    <t xml:space="preserve">45 Dale St </t>
  </si>
  <si>
    <t xml:space="preserve">1704 Fifth St </t>
  </si>
  <si>
    <t xml:space="preserve">1746 Sixth St </t>
  </si>
  <si>
    <t xml:space="preserve">67 Dale St </t>
  </si>
  <si>
    <t xml:space="preserve">65 Dale St </t>
  </si>
  <si>
    <t xml:space="preserve">63 Dale St </t>
  </si>
  <si>
    <t xml:space="preserve">1706 Sixth St </t>
  </si>
  <si>
    <t>1735 Sixth  St</t>
  </si>
  <si>
    <t xml:space="preserve">1712 Sixth St </t>
  </si>
  <si>
    <t xml:space="preserve">1718 Sixth St </t>
  </si>
  <si>
    <t xml:space="preserve">1722 Sixth St </t>
  </si>
  <si>
    <t xml:space="preserve">1728 Sixth St </t>
  </si>
  <si>
    <t xml:space="preserve">56 Chestnut St </t>
  </si>
  <si>
    <t xml:space="preserve">1732 Sixth St </t>
  </si>
  <si>
    <t xml:space="preserve">1736 Sixth St </t>
  </si>
  <si>
    <t xml:space="preserve">1740 Sixth St </t>
  </si>
  <si>
    <t xml:space="preserve">60 Chestnut St </t>
  </si>
  <si>
    <t xml:space="preserve">1737 Seventh St </t>
  </si>
  <si>
    <t xml:space="preserve">1733 Seventh St </t>
  </si>
  <si>
    <t xml:space="preserve">1729 Seventh St </t>
  </si>
  <si>
    <t xml:space="preserve">1725 Seventh St </t>
  </si>
  <si>
    <t xml:space="preserve">69 Dale St </t>
  </si>
  <si>
    <t xml:space="preserve">1636 Sixth St </t>
  </si>
  <si>
    <t xml:space="preserve">1632 Sixth St </t>
  </si>
  <si>
    <t xml:space="preserve">68 Dale St </t>
  </si>
  <si>
    <t xml:space="preserve">1601 Seventh St </t>
  </si>
  <si>
    <t xml:space="preserve">1602 Sixth St </t>
  </si>
  <si>
    <t xml:space="preserve">1604 Sixth St </t>
  </si>
  <si>
    <t xml:space="preserve">1606 Sixth St </t>
  </si>
  <si>
    <t xml:space="preserve">1620 Sixth St </t>
  </si>
  <si>
    <t xml:space="preserve">1912 Eighth St </t>
  </si>
  <si>
    <t xml:space="preserve">1927 Ninth St </t>
  </si>
  <si>
    <t xml:space="preserve">1925 Ninth St </t>
  </si>
  <si>
    <t xml:space="preserve">1921 Ninth St </t>
  </si>
  <si>
    <t xml:space="preserve">1917 Ninth St </t>
  </si>
  <si>
    <t xml:space="preserve">1900 Eighth St </t>
  </si>
  <si>
    <t xml:space="preserve">1902 Eighth St </t>
  </si>
  <si>
    <t xml:space="preserve">1936 Ninth St </t>
  </si>
  <si>
    <t xml:space="preserve">1991 Tenth St </t>
  </si>
  <si>
    <t xml:space="preserve">1989 Tenth St </t>
  </si>
  <si>
    <t xml:space="preserve">1987 Tenth St </t>
  </si>
  <si>
    <t xml:space="preserve">1985 Tenth St </t>
  </si>
  <si>
    <t xml:space="preserve">1906 Ninth St </t>
  </si>
  <si>
    <t xml:space="preserve">1930 Ninth St </t>
  </si>
  <si>
    <t xml:space="preserve">1994 Tenth St </t>
  </si>
  <si>
    <t xml:space="preserve">1992 Tenth St </t>
  </si>
  <si>
    <t xml:space="preserve">1990 Tenth St </t>
  </si>
  <si>
    <t xml:space="preserve">1820 Eighth St </t>
  </si>
  <si>
    <t xml:space="preserve">96 Birch St </t>
  </si>
  <si>
    <t xml:space="preserve">1807 Ninth St </t>
  </si>
  <si>
    <t xml:space="preserve">1805 Ninth St </t>
  </si>
  <si>
    <t xml:space="preserve">1803 Ninth St </t>
  </si>
  <si>
    <t xml:space="preserve">1801 Ninth St </t>
  </si>
  <si>
    <t xml:space="preserve">1802 Eighth St </t>
  </si>
  <si>
    <t xml:space="preserve">1804 Eighth St </t>
  </si>
  <si>
    <t xml:space="preserve">1822 Seventh St </t>
  </si>
  <si>
    <t xml:space="preserve">1816 Seventh St </t>
  </si>
  <si>
    <t xml:space="preserve">88 Birch St </t>
  </si>
  <si>
    <t xml:space="preserve">1827 Eighth St </t>
  </si>
  <si>
    <t xml:space="preserve">1825 Eighth St </t>
  </si>
  <si>
    <t xml:space="preserve">1823 Eighth St </t>
  </si>
  <si>
    <t xml:space="preserve">1801 Eighth St </t>
  </si>
  <si>
    <t xml:space="preserve">1800 Seventh St </t>
  </si>
  <si>
    <t xml:space="preserve">1812 Seventh St </t>
  </si>
  <si>
    <t xml:space="preserve">1746 Seventh St </t>
  </si>
  <si>
    <t xml:space="preserve">1744 Seventh St </t>
  </si>
  <si>
    <t xml:space="preserve">1734 Seventh St </t>
  </si>
  <si>
    <t xml:space="preserve">1718 Seventh St </t>
  </si>
  <si>
    <t xml:space="preserve">1712 Seventh St </t>
  </si>
  <si>
    <t xml:space="preserve">83 Dale St </t>
  </si>
  <si>
    <t xml:space="preserve">3 Wallace Terr </t>
  </si>
  <si>
    <t xml:space="preserve">15 Farley Dr </t>
  </si>
  <si>
    <t xml:space="preserve">21 Farley Dr </t>
  </si>
  <si>
    <t xml:space="preserve">26 Farley Dr </t>
  </si>
  <si>
    <t xml:space="preserve">22 Farley Dr </t>
  </si>
  <si>
    <t xml:space="preserve">20 Farley Dr </t>
  </si>
  <si>
    <t xml:space="preserve">42 Farley Dr </t>
  </si>
  <si>
    <t xml:space="preserve">40 Farley Dr </t>
  </si>
  <si>
    <t xml:space="preserve">38 Farley Dr </t>
  </si>
  <si>
    <t xml:space="preserve">36 Farley Dr </t>
  </si>
  <si>
    <t xml:space="preserve">34 Farley Dr </t>
  </si>
  <si>
    <t xml:space="preserve">32 Farley Dr </t>
  </si>
  <si>
    <t xml:space="preserve">30 Farley Dr </t>
  </si>
  <si>
    <t xml:space="preserve">28 Farley Dr </t>
  </si>
  <si>
    <t xml:space="preserve">3 Quay St </t>
  </si>
  <si>
    <t xml:space="preserve">1031 Mann Ave </t>
  </si>
  <si>
    <t xml:space="preserve">1033 Mann Ave </t>
  </si>
  <si>
    <t xml:space="preserve">1027 Mann Ave </t>
  </si>
  <si>
    <t xml:space="preserve">1023 Mann Ave </t>
  </si>
  <si>
    <t xml:space="preserve">1019 Mann Ave </t>
  </si>
  <si>
    <t xml:space="preserve">1017 Mann Ave </t>
  </si>
  <si>
    <t xml:space="preserve">6 Rockefeller St </t>
  </si>
  <si>
    <t xml:space="preserve">1029 Washington Ave </t>
  </si>
  <si>
    <t xml:space="preserve">1023 Washington Ave </t>
  </si>
  <si>
    <t xml:space="preserve">1013 Washington Ave </t>
  </si>
  <si>
    <t xml:space="preserve">1015 Washington Ave </t>
  </si>
  <si>
    <t xml:space="preserve">1011 Washington Ave </t>
  </si>
  <si>
    <t xml:space="preserve">1009 Washington Ave </t>
  </si>
  <si>
    <t xml:space="preserve">1003 Washington Ave </t>
  </si>
  <si>
    <t xml:space="preserve">1001 Washington Ave </t>
  </si>
  <si>
    <t xml:space="preserve">4 Rockefeller St </t>
  </si>
  <si>
    <t xml:space="preserve">1004 Mann Ave </t>
  </si>
  <si>
    <t xml:space="preserve">1006 Mann Ave </t>
  </si>
  <si>
    <t xml:space="preserve">1008 Mann Ave </t>
  </si>
  <si>
    <t xml:space="preserve">1010 Mann Ave </t>
  </si>
  <si>
    <t xml:space="preserve">1020 Mann Ave </t>
  </si>
  <si>
    <t xml:space="preserve">1022 Mann Ave </t>
  </si>
  <si>
    <t xml:space="preserve">1016 Mann Ave </t>
  </si>
  <si>
    <t xml:space="preserve">1100 Mann Ave </t>
  </si>
  <si>
    <t xml:space="preserve">1108 Mann Ave </t>
  </si>
  <si>
    <t xml:space="preserve">1107 Washington Ave </t>
  </si>
  <si>
    <t xml:space="preserve">1101 Washington Ave </t>
  </si>
  <si>
    <t xml:space="preserve">998 Washington Ave </t>
  </si>
  <si>
    <t xml:space="preserve">1010 Washington Ave </t>
  </si>
  <si>
    <t xml:space="preserve">1104 Washington Ave </t>
  </si>
  <si>
    <t xml:space="preserve">105 Delaware Ave </t>
  </si>
  <si>
    <t xml:space="preserve">107 Delaware Ave </t>
  </si>
  <si>
    <t xml:space="preserve">6 George St </t>
  </si>
  <si>
    <t xml:space="preserve">2 George St </t>
  </si>
  <si>
    <t xml:space="preserve">992 Washington Ave </t>
  </si>
  <si>
    <t xml:space="preserve">3 Elizabeth St </t>
  </si>
  <si>
    <t xml:space="preserve">1 Elizabeth St </t>
  </si>
  <si>
    <t xml:space="preserve">994 Washington Ave </t>
  </si>
  <si>
    <t xml:space="preserve">996 Washington Ave </t>
  </si>
  <si>
    <t xml:space="preserve">1006 Washington Ave </t>
  </si>
  <si>
    <t xml:space="preserve">3 George St </t>
  </si>
  <si>
    <t xml:space="preserve">7 George St </t>
  </si>
  <si>
    <t xml:space="preserve">25 Elizabeth St </t>
  </si>
  <si>
    <t xml:space="preserve">5 Elizabeth St </t>
  </si>
  <si>
    <t xml:space="preserve">982 Washington Ave </t>
  </si>
  <si>
    <t xml:space="preserve">5 Hazel Terr </t>
  </si>
  <si>
    <t xml:space="preserve">3 Hazel Terr </t>
  </si>
  <si>
    <t xml:space="preserve">1 Hazel Terr </t>
  </si>
  <si>
    <t xml:space="preserve">984 Washington Ave </t>
  </si>
  <si>
    <t xml:space="preserve">990 Washington Ave </t>
  </si>
  <si>
    <t xml:space="preserve">2 Elizabeth St </t>
  </si>
  <si>
    <t xml:space="preserve">4 Elizabeth St </t>
  </si>
  <si>
    <t xml:space="preserve">6 Elizabeth St </t>
  </si>
  <si>
    <t xml:space="preserve">8 Elizabeth St </t>
  </si>
  <si>
    <t xml:space="preserve">10 Elizabeth St </t>
  </si>
  <si>
    <t xml:space="preserve">2 Hazel Terr </t>
  </si>
  <si>
    <t xml:space="preserve">980 Washington Ave </t>
  </si>
  <si>
    <t xml:space="preserve">6 Hazel Terr </t>
  </si>
  <si>
    <t xml:space="preserve">1 Farley Dr </t>
  </si>
  <si>
    <t xml:space="preserve">3 Farley Dr </t>
  </si>
  <si>
    <t xml:space="preserve">5 Farley Dr </t>
  </si>
  <si>
    <t xml:space="preserve">7 Farley Dr </t>
  </si>
  <si>
    <t xml:space="preserve">9 Farley Dr </t>
  </si>
  <si>
    <t xml:space="preserve">11 Farley Dr </t>
  </si>
  <si>
    <t xml:space="preserve">13 Farley Dr </t>
  </si>
  <si>
    <t xml:space="preserve">2 Wallace Ter </t>
  </si>
  <si>
    <t xml:space="preserve">4 Wallace Terr </t>
  </si>
  <si>
    <t xml:space="preserve">818 Washington Ave </t>
  </si>
  <si>
    <t xml:space="preserve">820 Washington Ave </t>
  </si>
  <si>
    <t xml:space="preserve">904 Washington Ave </t>
  </si>
  <si>
    <t xml:space="preserve">910 Washington Ave </t>
  </si>
  <si>
    <t xml:space="preserve">912 Washington Ave </t>
  </si>
  <si>
    <t xml:space="preserve">914 Washington Ave </t>
  </si>
  <si>
    <t xml:space="preserve">916 Washington Ave </t>
  </si>
  <si>
    <t xml:space="preserve">18 Farley Dr </t>
  </si>
  <si>
    <t xml:space="preserve">16 Farley Dr </t>
  </si>
  <si>
    <t xml:space="preserve">10 Farley Dr </t>
  </si>
  <si>
    <t xml:space="preserve">8 Farley Dr </t>
  </si>
  <si>
    <t xml:space="preserve">6 Farley Dr </t>
  </si>
  <si>
    <t xml:space="preserve">4 Farley Dr </t>
  </si>
  <si>
    <t xml:space="preserve">2 Farley Dr </t>
  </si>
  <si>
    <t xml:space="preserve">2-A Farley Dr </t>
  </si>
  <si>
    <t xml:space="preserve">1108 Washington Ave </t>
  </si>
  <si>
    <t xml:space="preserve">1110 Washington Ave </t>
  </si>
  <si>
    <t xml:space="preserve">1112 Washington Ave </t>
  </si>
  <si>
    <t xml:space="preserve">1114 Washington Ave </t>
  </si>
  <si>
    <t xml:space="preserve">4 Maryland Ave </t>
  </si>
  <si>
    <t xml:space="preserve">Maryland Ave (W of) </t>
  </si>
  <si>
    <t xml:space="preserve">104 Delaware Ave </t>
  </si>
  <si>
    <t xml:space="preserve">102 Delaware Ave </t>
  </si>
  <si>
    <t xml:space="preserve">19 Elmhurst Ave </t>
  </si>
  <si>
    <t xml:space="preserve">1111 Washington Ave </t>
  </si>
  <si>
    <t xml:space="preserve">15 Elmhurst Ave </t>
  </si>
  <si>
    <t xml:space="preserve">1112 Mann Ave </t>
  </si>
  <si>
    <t xml:space="preserve">11 Elmhurst Ave </t>
  </si>
  <si>
    <t xml:space="preserve">1120 Mann Ave </t>
  </si>
  <si>
    <t xml:space="preserve">1131 Washington Ave </t>
  </si>
  <si>
    <t xml:space="preserve">1117 Washington Ave </t>
  </si>
  <si>
    <t xml:space="preserve">1109 Washington Ave </t>
  </si>
  <si>
    <t xml:space="preserve">1115 Washington Ave </t>
  </si>
  <si>
    <t xml:space="preserve">1101 Rollins Ave </t>
  </si>
  <si>
    <t xml:space="preserve">1101 Mann Ave </t>
  </si>
  <si>
    <t xml:space="preserve">1102 Rollins Ave </t>
  </si>
  <si>
    <t xml:space="preserve">1104 Rollins Ave </t>
  </si>
  <si>
    <t xml:space="preserve">1106 Rollins Ave </t>
  </si>
  <si>
    <t xml:space="preserve">1117 Mann Ave </t>
  </si>
  <si>
    <t xml:space="preserve">1115 Mann Ave </t>
  </si>
  <si>
    <t xml:space="preserve">1111 Mann Ave </t>
  </si>
  <si>
    <t xml:space="preserve">1103 Mann Ave </t>
  </si>
  <si>
    <t xml:space="preserve">1103 Rollins Ave </t>
  </si>
  <si>
    <t xml:space="preserve">27 Elmhurst Ave </t>
  </si>
  <si>
    <t xml:space="preserve">25 Elmhurst Ave </t>
  </si>
  <si>
    <t xml:space="preserve">102 Highland Ave </t>
  </si>
  <si>
    <t xml:space="preserve">104 Highland Ave </t>
  </si>
  <si>
    <t xml:space="preserve">106 Highland Ave </t>
  </si>
  <si>
    <t xml:space="preserve">108 Highland Ave </t>
  </si>
  <si>
    <t xml:space="preserve">110 Highland Ave </t>
  </si>
  <si>
    <t xml:space="preserve">114 Highland Ave </t>
  </si>
  <si>
    <t xml:space="preserve">Highland Ave </t>
  </si>
  <si>
    <t xml:space="preserve">200 Highland Ave </t>
  </si>
  <si>
    <t xml:space="preserve">202 Highland Ave </t>
  </si>
  <si>
    <t xml:space="preserve">204 Highland Ave </t>
  </si>
  <si>
    <t xml:space="preserve">125 Lakeview Ave </t>
  </si>
  <si>
    <t xml:space="preserve">134 Lakeview Ave </t>
  </si>
  <si>
    <t xml:space="preserve">124 Lakeview Ave </t>
  </si>
  <si>
    <t xml:space="preserve">123 Lindbergh Ave </t>
  </si>
  <si>
    <t xml:space="preserve">121 Lindbergh Ave </t>
  </si>
  <si>
    <t xml:space="preserve">115 Lindbergh Ave </t>
  </si>
  <si>
    <t xml:space="preserve">107 Lindbergh Ave </t>
  </si>
  <si>
    <t xml:space="preserve">25 Lindbergh Ave </t>
  </si>
  <si>
    <t xml:space="preserve">100 Lakeview Ave </t>
  </si>
  <si>
    <t xml:space="preserve">120 Lakeview Ave </t>
  </si>
  <si>
    <t xml:space="preserve">122 Lakeview Ave </t>
  </si>
  <si>
    <t xml:space="preserve">96 Lakeview Ave </t>
  </si>
  <si>
    <t xml:space="preserve">92 Lakeview Ave </t>
  </si>
  <si>
    <t xml:space="preserve">23 Lindbergh Ave </t>
  </si>
  <si>
    <t xml:space="preserve">21 Lindbergh Ave </t>
  </si>
  <si>
    <t xml:space="preserve">9 Lindbergh Ave </t>
  </si>
  <si>
    <t xml:space="preserve">1609 Washington Ave </t>
  </si>
  <si>
    <t xml:space="preserve">1603 Washington Ave </t>
  </si>
  <si>
    <t xml:space="preserve">86 Lakeview Ave </t>
  </si>
  <si>
    <t xml:space="preserve">88 Lakeview Ave </t>
  </si>
  <si>
    <t xml:space="preserve">90 Lakeview Ave </t>
  </si>
  <si>
    <t xml:space="preserve">18 Woodland Ave </t>
  </si>
  <si>
    <t xml:space="preserve">1501 Washington Ave </t>
  </si>
  <si>
    <t xml:space="preserve">4 Woodland Ave </t>
  </si>
  <si>
    <t xml:space="preserve">10 Woodland Ave </t>
  </si>
  <si>
    <t xml:space="preserve">14 Woodland Ave </t>
  </si>
  <si>
    <t xml:space="preserve">16 Woodland Ave </t>
  </si>
  <si>
    <t xml:space="preserve">99 Lakeview Ave </t>
  </si>
  <si>
    <t xml:space="preserve">97 Lakeview Ave </t>
  </si>
  <si>
    <t xml:space="preserve">95 Lakeview Ave </t>
  </si>
  <si>
    <t xml:space="preserve">91 Lakeview Ave </t>
  </si>
  <si>
    <t xml:space="preserve">87 Lakeview Ave </t>
  </si>
  <si>
    <t xml:space="preserve">1509 Washington Ave </t>
  </si>
  <si>
    <t xml:space="preserve">1505 Washington Ave </t>
  </si>
  <si>
    <t xml:space="preserve">28 Pershing Ave </t>
  </si>
  <si>
    <t xml:space="preserve">1401 Washington Ave </t>
  </si>
  <si>
    <t xml:space="preserve">14 Pershing Ave </t>
  </si>
  <si>
    <t xml:space="preserve">18 Pershing Ave </t>
  </si>
  <si>
    <t xml:space="preserve">20 Pershing Ave </t>
  </si>
  <si>
    <t xml:space="preserve">22 Pershing Ave </t>
  </si>
  <si>
    <t xml:space="preserve">24 Pershing Ave </t>
  </si>
  <si>
    <t xml:space="preserve">26 Pershing Ave </t>
  </si>
  <si>
    <t xml:space="preserve">15 Woodland Ave </t>
  </si>
  <si>
    <t xml:space="preserve">13 Woodland Ave </t>
  </si>
  <si>
    <t xml:space="preserve">11 Woodland Ave </t>
  </si>
  <si>
    <t xml:space="preserve">9 Woodland Ave </t>
  </si>
  <si>
    <t xml:space="preserve">7 Woodland Ave </t>
  </si>
  <si>
    <t xml:space="preserve">3 Woodland Ave </t>
  </si>
  <si>
    <t xml:space="preserve">1 Woodland Ave </t>
  </si>
  <si>
    <t xml:space="preserve">36 Birchwood Ave </t>
  </si>
  <si>
    <t xml:space="preserve">1309 Washington Ave </t>
  </si>
  <si>
    <t xml:space="preserve">1301 Washington Ave </t>
  </si>
  <si>
    <t xml:space="preserve">2 Birchwood Ave </t>
  </si>
  <si>
    <t xml:space="preserve">4 Birchwood Ave </t>
  </si>
  <si>
    <t xml:space="preserve">6 Birchwood Ave </t>
  </si>
  <si>
    <t xml:space="preserve">10 Birchwood Ave </t>
  </si>
  <si>
    <t xml:space="preserve">22 Birchwood Ave </t>
  </si>
  <si>
    <t xml:space="preserve">28 Birchwood Ave </t>
  </si>
  <si>
    <t xml:space="preserve">30 Birchwood Ave </t>
  </si>
  <si>
    <t xml:space="preserve">35 Pershing Ave </t>
  </si>
  <si>
    <t xml:space="preserve">27 Pershing Ave </t>
  </si>
  <si>
    <t xml:space="preserve">25 Pershing Ave </t>
  </si>
  <si>
    <t xml:space="preserve">23 Pershing Ave </t>
  </si>
  <si>
    <t xml:space="preserve">21 Pershing Ave </t>
  </si>
  <si>
    <t xml:space="preserve">11 Pershing Ave </t>
  </si>
  <si>
    <t xml:space="preserve">7 Pershing Ave </t>
  </si>
  <si>
    <t xml:space="preserve">36 Elmhurst Ave </t>
  </si>
  <si>
    <t xml:space="preserve">1209 Washington Ave </t>
  </si>
  <si>
    <t xml:space="preserve">1203 Washington Ave </t>
  </si>
  <si>
    <t xml:space="preserve">4 Elmhurst Ave </t>
  </si>
  <si>
    <t xml:space="preserve">6 Elmhurst Ave </t>
  </si>
  <si>
    <t xml:space="preserve">16 Elmhurst Ave </t>
  </si>
  <si>
    <t xml:space="preserve">20 Elmhurst Ave </t>
  </si>
  <si>
    <t xml:space="preserve">24 Elmhurst Ave </t>
  </si>
  <si>
    <t xml:space="preserve">30 Elmhurst Ave </t>
  </si>
  <si>
    <t xml:space="preserve">39 Birchwood Ave </t>
  </si>
  <si>
    <t xml:space="preserve">31 Birchwood Ave </t>
  </si>
  <si>
    <t xml:space="preserve">25 Birchwood Ave </t>
  </si>
  <si>
    <t xml:space="preserve">21 Birchwood Ave </t>
  </si>
  <si>
    <t xml:space="preserve">15 Birchwood Ave </t>
  </si>
  <si>
    <t xml:space="preserve">11 Birchwood Ave </t>
  </si>
  <si>
    <t xml:space="preserve">1 Birchwood Ave </t>
  </si>
  <si>
    <t xml:space="preserve">124 Lindbergh Ave </t>
  </si>
  <si>
    <t xml:space="preserve">110 Lindbergh Ave </t>
  </si>
  <si>
    <t xml:space="preserve">114 Lindbergh Ave </t>
  </si>
  <si>
    <t xml:space="preserve">120 Lindbergh Ave </t>
  </si>
  <si>
    <t xml:space="preserve">216 Highland Ave </t>
  </si>
  <si>
    <t xml:space="preserve">109 Mountain View Ave </t>
  </si>
  <si>
    <t xml:space="preserve">107 Mountain View Ave </t>
  </si>
  <si>
    <t xml:space="preserve">105 Mountain View Ave </t>
  </si>
  <si>
    <t xml:space="preserve">103 Mountain View Ave </t>
  </si>
  <si>
    <t xml:space="preserve">101 Mountain View Ave </t>
  </si>
  <si>
    <t xml:space="preserve">24 Lindbergh Ave </t>
  </si>
  <si>
    <t xml:space="preserve">108 Lindbergh Ave </t>
  </si>
  <si>
    <t xml:space="preserve">218 Highland Ave </t>
  </si>
  <si>
    <t xml:space="preserve">84 Mountain View Ave </t>
  </si>
  <si>
    <t xml:space="preserve">80 Mountain View Ave </t>
  </si>
  <si>
    <t xml:space="preserve">202 Mountain View Ave </t>
  </si>
  <si>
    <t xml:space="preserve">200 Mountain View Ave </t>
  </si>
  <si>
    <t xml:space="preserve">198 Mountain View Ave </t>
  </si>
  <si>
    <t xml:space="preserve">108 Mountain View Ave </t>
  </si>
  <si>
    <t xml:space="preserve">106 Mountain View Ave </t>
  </si>
  <si>
    <t xml:space="preserve">92 Mountain View Ave </t>
  </si>
  <si>
    <t xml:space="preserve">90 Mountain View Ave </t>
  </si>
  <si>
    <t xml:space="preserve">88 Mountain View Ave </t>
  </si>
  <si>
    <t xml:space="preserve">22 Lindbergh Ave </t>
  </si>
  <si>
    <t xml:space="preserve">85 Mountain View Ave </t>
  </si>
  <si>
    <t xml:space="preserve">8 Lindbergh Ave </t>
  </si>
  <si>
    <t xml:space="preserve">10 Lindbergh Ave </t>
  </si>
  <si>
    <t xml:space="preserve">12 Lindbergh Ave </t>
  </si>
  <si>
    <t xml:space="preserve">14 Lindbergh Ave </t>
  </si>
  <si>
    <t xml:space="preserve">18 Lindbergh Ave </t>
  </si>
  <si>
    <t xml:space="preserve">20 Lindbergh Ave </t>
  </si>
  <si>
    <t xml:space="preserve">99 Mountain View Ave </t>
  </si>
  <si>
    <t xml:space="preserve">95 Mountain View Ave </t>
  </si>
  <si>
    <t xml:space="preserve">91 Mountain View Ave </t>
  </si>
  <si>
    <t xml:space="preserve">93 Mountain View Ave </t>
  </si>
  <si>
    <t xml:space="preserve">89 Mountain View Ave </t>
  </si>
  <si>
    <t xml:space="preserve">87 Mountain View Ave </t>
  </si>
  <si>
    <t xml:space="preserve">1067 Broadway </t>
  </si>
  <si>
    <t xml:space="preserve">1013 Broadway </t>
  </si>
  <si>
    <t xml:space="preserve">951 Broadway </t>
  </si>
  <si>
    <t xml:space="preserve">947 Broadway </t>
  </si>
  <si>
    <t xml:space="preserve">945 Broadway </t>
  </si>
  <si>
    <t xml:space="preserve">943 Broadway </t>
  </si>
  <si>
    <t xml:space="preserve">939 Broadway </t>
  </si>
  <si>
    <t xml:space="preserve">933 Broadway </t>
  </si>
  <si>
    <t xml:space="preserve">927 Broadway </t>
  </si>
  <si>
    <t xml:space="preserve">925 Broadway </t>
  </si>
  <si>
    <t xml:space="preserve">913 Broadway </t>
  </si>
  <si>
    <t xml:space="preserve">909 Broadway </t>
  </si>
  <si>
    <t xml:space="preserve">865 Broadway </t>
  </si>
  <si>
    <t xml:space="preserve">1053 Broadway </t>
  </si>
  <si>
    <t xml:space="preserve">1047 Broadway </t>
  </si>
  <si>
    <t xml:space="preserve">1019 Broadway </t>
  </si>
  <si>
    <t xml:space="preserve">952 Broadway </t>
  </si>
  <si>
    <t xml:space="preserve">920 Broadway </t>
  </si>
  <si>
    <t xml:space="preserve">916 Broadway </t>
  </si>
  <si>
    <t xml:space="preserve">908 Broadway </t>
  </si>
  <si>
    <t xml:space="preserve">904 Broadway </t>
  </si>
  <si>
    <t xml:space="preserve">11 Harrison Ave </t>
  </si>
  <si>
    <t xml:space="preserve">15 Harrison Ave </t>
  </si>
  <si>
    <t xml:space="preserve">17 Harrison Ave </t>
  </si>
  <si>
    <t xml:space="preserve">944 Broadway </t>
  </si>
  <si>
    <t xml:space="preserve">942 Broadway </t>
  </si>
  <si>
    <t xml:space="preserve">938 Broadway </t>
  </si>
  <si>
    <t xml:space="preserve">934 Broadway </t>
  </si>
  <si>
    <t xml:space="preserve">932 Broadway </t>
  </si>
  <si>
    <t xml:space="preserve">926 Broadway </t>
  </si>
  <si>
    <t xml:space="preserve">924 Broadway </t>
  </si>
  <si>
    <t xml:space="preserve">100 New Broadway </t>
  </si>
  <si>
    <t xml:space="preserve">99 New Broadway </t>
  </si>
  <si>
    <t xml:space="preserve">849-851 Broadway </t>
  </si>
  <si>
    <t xml:space="preserve">821 First St </t>
  </si>
  <si>
    <t xml:space="preserve">819 First St </t>
  </si>
  <si>
    <t xml:space="preserve">817 First St </t>
  </si>
  <si>
    <t xml:space="preserve">3 Partition St </t>
  </si>
  <si>
    <t xml:space="preserve">1 Partition St </t>
  </si>
  <si>
    <t xml:space="preserve">800 Broadway </t>
  </si>
  <si>
    <t xml:space="preserve">810 Broadway </t>
  </si>
  <si>
    <t xml:space="preserve">8 Harrison Ave </t>
  </si>
  <si>
    <t xml:space="preserve">836 Broadway </t>
  </si>
  <si>
    <t xml:space="preserve">844 Broadway </t>
  </si>
  <si>
    <t xml:space="preserve">850 Broadway </t>
  </si>
  <si>
    <t xml:space="preserve">856 Broadway </t>
  </si>
  <si>
    <t xml:space="preserve">10 Harrison Ave </t>
  </si>
  <si>
    <t xml:space="preserve">12 Harrison Ave  </t>
  </si>
  <si>
    <t xml:space="preserve">835 First St </t>
  </si>
  <si>
    <t xml:space="preserve">833 First St </t>
  </si>
  <si>
    <t xml:space="preserve">825 First St </t>
  </si>
  <si>
    <t xml:space="preserve">12 Partition St </t>
  </si>
  <si>
    <t xml:space="preserve">754 East St </t>
  </si>
  <si>
    <t xml:space="preserve">83 Lansing Pl </t>
  </si>
  <si>
    <t xml:space="preserve">742 East St </t>
  </si>
  <si>
    <t xml:space="preserve">740 East St </t>
  </si>
  <si>
    <t xml:space="preserve">732 East St </t>
  </si>
  <si>
    <t xml:space="preserve">730 East St </t>
  </si>
  <si>
    <t xml:space="preserve">726 East St </t>
  </si>
  <si>
    <t xml:space="preserve">720 East St </t>
  </si>
  <si>
    <t xml:space="preserve">16 Partition St </t>
  </si>
  <si>
    <t xml:space="preserve">18 Partition St </t>
  </si>
  <si>
    <t xml:space="preserve">778 East St </t>
  </si>
  <si>
    <t xml:space="preserve">774 East St </t>
  </si>
  <si>
    <t xml:space="preserve">770 East St </t>
  </si>
  <si>
    <t xml:space="preserve">768 East St </t>
  </si>
  <si>
    <t xml:space="preserve">541 Broadway </t>
  </si>
  <si>
    <t xml:space="preserve">527 Broadway </t>
  </si>
  <si>
    <t xml:space="preserve">483 Broadway </t>
  </si>
  <si>
    <t xml:space="preserve">479 Broadway </t>
  </si>
  <si>
    <t xml:space="preserve">551 Broadway </t>
  </si>
  <si>
    <t xml:space="preserve">547 Broadway </t>
  </si>
  <si>
    <t xml:space="preserve">472 Broadway </t>
  </si>
  <si>
    <t xml:space="preserve">460 Broadway </t>
  </si>
  <si>
    <t xml:space="preserve">450 Broadway </t>
  </si>
  <si>
    <t xml:space="preserve">442 Broadway </t>
  </si>
  <si>
    <t xml:space="preserve">440 Broadway </t>
  </si>
  <si>
    <t xml:space="preserve">436 Broadway </t>
  </si>
  <si>
    <t xml:space="preserve">432 Broadway </t>
  </si>
  <si>
    <t xml:space="preserve">452 Washington St </t>
  </si>
  <si>
    <t xml:space="preserve">456 Washington St </t>
  </si>
  <si>
    <t xml:space="preserve">460 Washington St </t>
  </si>
  <si>
    <t xml:space="preserve">462 Washington St </t>
  </si>
  <si>
    <t xml:space="preserve">544 Broadway </t>
  </si>
  <si>
    <t xml:space="preserve">718 East St </t>
  </si>
  <si>
    <t xml:space="preserve">660 East St </t>
  </si>
  <si>
    <t xml:space="preserve">634 East St </t>
  </si>
  <si>
    <t xml:space="preserve">622 East St </t>
  </si>
  <si>
    <t xml:space="preserve">618 East St </t>
  </si>
  <si>
    <t xml:space="preserve">600 East St </t>
  </si>
  <si>
    <t xml:space="preserve">710 East St </t>
  </si>
  <si>
    <t xml:space="preserve">5 Wendell St </t>
  </si>
  <si>
    <t xml:space="preserve">7 Wendell St </t>
  </si>
  <si>
    <t xml:space="preserve">13 Wendell St </t>
  </si>
  <si>
    <t xml:space="preserve">79 Lawrence St </t>
  </si>
  <si>
    <t xml:space="preserve">85 Lawrence St </t>
  </si>
  <si>
    <t xml:space="preserve">708 East St </t>
  </si>
  <si>
    <t xml:space="preserve">704 East St </t>
  </si>
  <si>
    <t xml:space="preserve">700 East St </t>
  </si>
  <si>
    <t xml:space="preserve">15 Willow St </t>
  </si>
  <si>
    <t xml:space="preserve">14 Willow St </t>
  </si>
  <si>
    <t xml:space="preserve">676 East St </t>
  </si>
  <si>
    <t xml:space="preserve">560 East St </t>
  </si>
  <si>
    <t xml:space="preserve">538 East St </t>
  </si>
  <si>
    <t xml:space="preserve">540 East St </t>
  </si>
  <si>
    <t xml:space="preserve">544 East St </t>
  </si>
  <si>
    <t xml:space="preserve">550 East St </t>
  </si>
  <si>
    <t xml:space="preserve">552 East St </t>
  </si>
  <si>
    <t xml:space="preserve">554 East St </t>
  </si>
  <si>
    <t xml:space="preserve">77 Elm St </t>
  </si>
  <si>
    <t xml:space="preserve">73 Elm St </t>
  </si>
  <si>
    <t xml:space="preserve">65 Elm St </t>
  </si>
  <si>
    <t xml:space="preserve">63 Elm St </t>
  </si>
  <si>
    <t xml:space="preserve">536 East St </t>
  </si>
  <si>
    <t xml:space="preserve">76 Elm St </t>
  </si>
  <si>
    <t xml:space="preserve">61 Lawrence St </t>
  </si>
  <si>
    <t xml:space="preserve">64 Elm St </t>
  </si>
  <si>
    <t>20 Elm St</t>
  </si>
  <si>
    <t xml:space="preserve">3 Ferry St </t>
  </si>
  <si>
    <t xml:space="preserve">263 Broadway </t>
  </si>
  <si>
    <t xml:space="preserve">321 Broadway </t>
  </si>
  <si>
    <t xml:space="preserve">325 Broadway </t>
  </si>
  <si>
    <t xml:space="preserve">1 Second Ave </t>
  </si>
  <si>
    <t xml:space="preserve">3-5 Second Ave </t>
  </si>
  <si>
    <t xml:space="preserve">201 Broadway </t>
  </si>
  <si>
    <t xml:space="preserve">223 Broadway </t>
  </si>
  <si>
    <t xml:space="preserve">428 Broadway </t>
  </si>
  <si>
    <t xml:space="preserve">424 Broadway </t>
  </si>
  <si>
    <t xml:space="preserve">416 Broadway </t>
  </si>
  <si>
    <t xml:space="preserve">414 Broadway </t>
  </si>
  <si>
    <t xml:space="preserve">412 Broadway </t>
  </si>
  <si>
    <t xml:space="preserve">406 Broadway </t>
  </si>
  <si>
    <t xml:space="preserve">402 Broadway </t>
  </si>
  <si>
    <t xml:space="preserve">382 Broadway </t>
  </si>
  <si>
    <t xml:space="preserve">380 Broadway </t>
  </si>
  <si>
    <t xml:space="preserve">1 Fourth Ave </t>
  </si>
  <si>
    <t xml:space="preserve">5 Fourth Ave </t>
  </si>
  <si>
    <t xml:space="preserve">7 Fourth Ave </t>
  </si>
  <si>
    <t xml:space="preserve">9 Fourth Ave </t>
  </si>
  <si>
    <t xml:space="preserve">336 Broadway </t>
  </si>
  <si>
    <t xml:space="preserve">314 Broadway </t>
  </si>
  <si>
    <t xml:space="preserve">312 Broadway </t>
  </si>
  <si>
    <t xml:space="preserve">334 Broadway </t>
  </si>
  <si>
    <t xml:space="preserve">332 Broadway </t>
  </si>
  <si>
    <t xml:space="preserve">330 Broadway </t>
  </si>
  <si>
    <t xml:space="preserve">328 Broadway </t>
  </si>
  <si>
    <t xml:space="preserve">324 Broadway </t>
  </si>
  <si>
    <t xml:space="preserve">322 Broadway </t>
  </si>
  <si>
    <t xml:space="preserve">320 Broadway </t>
  </si>
  <si>
    <t>316 Broadway  cutler</t>
  </si>
  <si>
    <t xml:space="preserve">87 Washington St </t>
  </si>
  <si>
    <t xml:space="preserve">85 Washington St </t>
  </si>
  <si>
    <t>27 IOWA AVE</t>
  </si>
  <si>
    <t xml:space="preserve">252-254 Broadway </t>
  </si>
  <si>
    <t xml:space="preserve">9 Third Ave </t>
  </si>
  <si>
    <t xml:space="preserve">236 Broadway </t>
  </si>
  <si>
    <t xml:space="preserve">240 Broadway </t>
  </si>
  <si>
    <t xml:space="preserve">244 Broadway </t>
  </si>
  <si>
    <t xml:space="preserve">248 Broadway </t>
  </si>
  <si>
    <t xml:space="preserve">444 Washington St </t>
  </si>
  <si>
    <t xml:space="preserve">4 Fourth Ave </t>
  </si>
  <si>
    <t xml:space="preserve">2 Fourth Ave </t>
  </si>
  <si>
    <t xml:space="preserve">52 Washington St </t>
  </si>
  <si>
    <t xml:space="preserve">11 Fourth Ave </t>
  </si>
  <si>
    <t xml:space="preserve">64-70 Washington St </t>
  </si>
  <si>
    <t xml:space="preserve">10 Fourth Ave </t>
  </si>
  <si>
    <t xml:space="preserve">8 Fourth Ave </t>
  </si>
  <si>
    <t xml:space="preserve">6 Fourth Ave </t>
  </si>
  <si>
    <t xml:space="preserve">501 East St </t>
  </si>
  <si>
    <t xml:space="preserve">525 East St </t>
  </si>
  <si>
    <t xml:space="preserve">528 East St </t>
  </si>
  <si>
    <t xml:space="preserve">41 Elm St </t>
  </si>
  <si>
    <t xml:space="preserve">500 East St </t>
  </si>
  <si>
    <t xml:space="preserve">512 East St </t>
  </si>
  <si>
    <t xml:space="preserve">518 East St </t>
  </si>
  <si>
    <t xml:space="preserve">524 East St </t>
  </si>
  <si>
    <t xml:space="preserve">59 Elm St </t>
  </si>
  <si>
    <t xml:space="preserve">57 Elm St </t>
  </si>
  <si>
    <t xml:space="preserve">55 Elm St </t>
  </si>
  <si>
    <t xml:space="preserve">53 Elm St </t>
  </si>
  <si>
    <t xml:space="preserve">51 Elm St </t>
  </si>
  <si>
    <t xml:space="preserve">47 Elm St </t>
  </si>
  <si>
    <t xml:space="preserve">45 Elm St </t>
  </si>
  <si>
    <t xml:space="preserve">43 Elm St </t>
  </si>
  <si>
    <t xml:space="preserve">62 Elm St </t>
  </si>
  <si>
    <t xml:space="preserve">50 Elm St </t>
  </si>
  <si>
    <t xml:space="preserve">48 Elm St </t>
  </si>
  <si>
    <t xml:space="preserve">46 Elm St </t>
  </si>
  <si>
    <t xml:space="preserve">53 Herrick St </t>
  </si>
  <si>
    <t xml:space="preserve">54 Herrick St </t>
  </si>
  <si>
    <t xml:space="preserve">26 Elm St </t>
  </si>
  <si>
    <t xml:space="preserve">24 Elm St </t>
  </si>
  <si>
    <t xml:space="preserve">22 Elm St </t>
  </si>
  <si>
    <t xml:space="preserve">20 Elm St </t>
  </si>
  <si>
    <t xml:space="preserve">20 Fourth Ave </t>
  </si>
  <si>
    <t xml:space="preserve">22 Fourth Ave </t>
  </si>
  <si>
    <t xml:space="preserve">16 Fourth Ave </t>
  </si>
  <si>
    <t xml:space="preserve">400 East St </t>
  </si>
  <si>
    <t xml:space="preserve">408 East St </t>
  </si>
  <si>
    <t xml:space="preserve">410 East St </t>
  </si>
  <si>
    <t xml:space="preserve">416 East St </t>
  </si>
  <si>
    <t xml:space="preserve">418 East St </t>
  </si>
  <si>
    <t xml:space="preserve">20 Herrick St </t>
  </si>
  <si>
    <t xml:space="preserve">420 East St </t>
  </si>
  <si>
    <t xml:space="preserve">422 East St </t>
  </si>
  <si>
    <t xml:space="preserve">428 East St </t>
  </si>
  <si>
    <t xml:space="preserve">432 East St </t>
  </si>
  <si>
    <t xml:space="preserve">436 East St </t>
  </si>
  <si>
    <t xml:space="preserve">438 East St </t>
  </si>
  <si>
    <t xml:space="preserve">444 East St </t>
  </si>
  <si>
    <t xml:space="preserve">37 Elm St </t>
  </si>
  <si>
    <t xml:space="preserve">35 Elm St </t>
  </si>
  <si>
    <t xml:space="preserve">27 Elm St </t>
  </si>
  <si>
    <t xml:space="preserve">25 Elm St </t>
  </si>
  <si>
    <t xml:space="preserve">21 Elm St </t>
  </si>
  <si>
    <t xml:space="preserve">19 Elm St </t>
  </si>
  <si>
    <t xml:space="preserve">156 Broadway </t>
  </si>
  <si>
    <t xml:space="preserve">136 Broadway </t>
  </si>
  <si>
    <t xml:space="preserve">138 Broadway </t>
  </si>
  <si>
    <t xml:space="preserve">150 Broadway </t>
  </si>
  <si>
    <t xml:space="preserve">152 Broadway </t>
  </si>
  <si>
    <t xml:space="preserve">8 Second Ave </t>
  </si>
  <si>
    <t xml:space="preserve">3 Columbia St </t>
  </si>
  <si>
    <t xml:space="preserve">112 Broadway </t>
  </si>
  <si>
    <t xml:space="preserve">118 Broadway </t>
  </si>
  <si>
    <t xml:space="preserve">122 Broadway </t>
  </si>
  <si>
    <t xml:space="preserve">132 Broadway </t>
  </si>
  <si>
    <t xml:space="preserve">232 Broadway </t>
  </si>
  <si>
    <t xml:space="preserve">75 Broadway </t>
  </si>
  <si>
    <t xml:space="preserve">87 Broadway </t>
  </si>
  <si>
    <t xml:space="preserve">73 Broadway </t>
  </si>
  <si>
    <t xml:space="preserve">71 Broadway </t>
  </si>
  <si>
    <t xml:space="preserve">67 Broadway </t>
  </si>
  <si>
    <t xml:space="preserve">63 Broadway </t>
  </si>
  <si>
    <t xml:space="preserve">57 Broadway </t>
  </si>
  <si>
    <t xml:space="preserve">53 Broadway </t>
  </si>
  <si>
    <t xml:space="preserve">49 Broadway </t>
  </si>
  <si>
    <t xml:space="preserve">45 Broadway </t>
  </si>
  <si>
    <t xml:space="preserve">37 Broadway </t>
  </si>
  <si>
    <t xml:space="preserve">33 Broadway </t>
  </si>
  <si>
    <t xml:space="preserve">27 Broadway </t>
  </si>
  <si>
    <t>141 Broadway -8 second ave</t>
  </si>
  <si>
    <t xml:space="preserve">56 Broadway </t>
  </si>
  <si>
    <t xml:space="preserve">70 Broadway </t>
  </si>
  <si>
    <t xml:space="preserve">74 Broadway </t>
  </si>
  <si>
    <t xml:space="preserve">78 Broadway </t>
  </si>
  <si>
    <t xml:space="preserve">28 Broadway </t>
  </si>
  <si>
    <t xml:space="preserve">34 Broadway </t>
  </si>
  <si>
    <t xml:space="preserve">40 Broadway </t>
  </si>
  <si>
    <t xml:space="preserve">48 Broadway </t>
  </si>
  <si>
    <t xml:space="preserve">40 Columbia St </t>
  </si>
  <si>
    <t xml:space="preserve">24 Academy St </t>
  </si>
  <si>
    <t xml:space="preserve">34 Academy St </t>
  </si>
  <si>
    <t xml:space="preserve">24 Columbia St </t>
  </si>
  <si>
    <t xml:space="preserve">4-6 Washington St </t>
  </si>
  <si>
    <t xml:space="preserve">35 Columbia St </t>
  </si>
  <si>
    <t xml:space="preserve">27 Columbia St </t>
  </si>
  <si>
    <t xml:space="preserve">202 - 212 Broadway </t>
  </si>
  <si>
    <t xml:space="preserve">65 Washington St </t>
  </si>
  <si>
    <t xml:space="preserve">59-63 Washington St </t>
  </si>
  <si>
    <t xml:space="preserve">17 Second Ave </t>
  </si>
  <si>
    <t xml:space="preserve">15 Second Ave </t>
  </si>
  <si>
    <t xml:space="preserve">62 Washington St </t>
  </si>
  <si>
    <t xml:space="preserve">21 Second Ave </t>
  </si>
  <si>
    <t xml:space="preserve">40 Washington St </t>
  </si>
  <si>
    <t xml:space="preserve">42 Washington St </t>
  </si>
  <si>
    <t xml:space="preserve">44 Walker St </t>
  </si>
  <si>
    <t xml:space="preserve">46 Walker St </t>
  </si>
  <si>
    <t xml:space="preserve">48 Walker St </t>
  </si>
  <si>
    <t xml:space="preserve">56 Walker St </t>
  </si>
  <si>
    <t xml:space="preserve">60 Walker St </t>
  </si>
  <si>
    <t xml:space="preserve">65 Second Ave </t>
  </si>
  <si>
    <t xml:space="preserve">63 Second Ave </t>
  </si>
  <si>
    <t xml:space="preserve">61 Second Ave </t>
  </si>
  <si>
    <t xml:space="preserve">59 Second Ave </t>
  </si>
  <si>
    <t xml:space="preserve">53-57 Second Ave </t>
  </si>
  <si>
    <t xml:space="preserve">49 Second Ave </t>
  </si>
  <si>
    <t xml:space="preserve">47 Second Ave </t>
  </si>
  <si>
    <t xml:space="preserve">45 Second Ave </t>
  </si>
  <si>
    <t xml:space="preserve">43 Second Ave </t>
  </si>
  <si>
    <t xml:space="preserve">52 Green St </t>
  </si>
  <si>
    <t xml:space="preserve">37 Second Ave </t>
  </si>
  <si>
    <t xml:space="preserve">71 Second Ave </t>
  </si>
  <si>
    <t xml:space="preserve">69 Second Ave </t>
  </si>
  <si>
    <t xml:space="preserve">66 Second Ave </t>
  </si>
  <si>
    <t xml:space="preserve">2 Green St </t>
  </si>
  <si>
    <t xml:space="preserve">12 Green St </t>
  </si>
  <si>
    <t xml:space="preserve">14 Green St </t>
  </si>
  <si>
    <t xml:space="preserve">16 Green St </t>
  </si>
  <si>
    <t xml:space="preserve">20 Green St </t>
  </si>
  <si>
    <t xml:space="preserve">44 Second Ave </t>
  </si>
  <si>
    <t xml:space="preserve">46 Second Ave </t>
  </si>
  <si>
    <t xml:space="preserve">48 Second Ave </t>
  </si>
  <si>
    <t xml:space="preserve">50 Second Ave </t>
  </si>
  <si>
    <t xml:space="preserve">52 Second Ave </t>
  </si>
  <si>
    <t xml:space="preserve">56 Second Ave </t>
  </si>
  <si>
    <t xml:space="preserve">30 Second Ave </t>
  </si>
  <si>
    <t xml:space="preserve">9 Green St </t>
  </si>
  <si>
    <t xml:space="preserve">7 Green St </t>
  </si>
  <si>
    <t xml:space="preserve">3 Green St </t>
  </si>
  <si>
    <t xml:space="preserve">4 First Ave </t>
  </si>
  <si>
    <t xml:space="preserve">3 First Ave </t>
  </si>
  <si>
    <t xml:space="preserve">2 First Ave </t>
  </si>
  <si>
    <t xml:space="preserve">1 First Ave </t>
  </si>
  <si>
    <t>32-34 Second Ave -cutler</t>
  </si>
  <si>
    <t xml:space="preserve">36 Second Ave </t>
  </si>
  <si>
    <t xml:space="preserve">21 Green St </t>
  </si>
  <si>
    <t xml:space="preserve">15 Green St </t>
  </si>
  <si>
    <t xml:space="preserve">13 Green St </t>
  </si>
  <si>
    <t xml:space="preserve">11 Green St </t>
  </si>
  <si>
    <t xml:space="preserve">34 Washington St </t>
  </si>
  <si>
    <t xml:space="preserve">16 Washington St </t>
  </si>
  <si>
    <t xml:space="preserve">12-14 Washington St </t>
  </si>
  <si>
    <t xml:space="preserve">10 Washington St </t>
  </si>
  <si>
    <t xml:space="preserve">15 Walker St </t>
  </si>
  <si>
    <t xml:space="preserve">30 Washington St </t>
  </si>
  <si>
    <t xml:space="preserve">32 Washington St </t>
  </si>
  <si>
    <t xml:space="preserve">22 Washington St </t>
  </si>
  <si>
    <t xml:space="preserve">20 Washington St </t>
  </si>
  <si>
    <t xml:space="preserve">18 Washington St </t>
  </si>
  <si>
    <t xml:space="preserve">16 Second Ave </t>
  </si>
  <si>
    <t xml:space="preserve">11 Washington St </t>
  </si>
  <si>
    <t>9 Washington St -lot</t>
  </si>
  <si>
    <t xml:space="preserve">13 Columbia St </t>
  </si>
  <si>
    <t xml:space="preserve">37 Washington St </t>
  </si>
  <si>
    <t xml:space="preserve">27 Washington St </t>
  </si>
  <si>
    <t xml:space="preserve">21-23 Washington St </t>
  </si>
  <si>
    <t xml:space="preserve">19 Washington St </t>
  </si>
  <si>
    <t xml:space="preserve">15 Washington St </t>
  </si>
  <si>
    <t xml:space="preserve">333 East St </t>
  </si>
  <si>
    <t xml:space="preserve">303 East St </t>
  </si>
  <si>
    <t xml:space="preserve">85 Second Ave </t>
  </si>
  <si>
    <t xml:space="preserve">78 Second Ave </t>
  </si>
  <si>
    <t xml:space="preserve">18 Fourth Ave </t>
  </si>
  <si>
    <t xml:space="preserve">17 Fourth Ave </t>
  </si>
  <si>
    <t xml:space="preserve">16 Plum St </t>
  </si>
  <si>
    <t xml:space="preserve">125 Third Ave </t>
  </si>
  <si>
    <t xml:space="preserve">121 Third Ave </t>
  </si>
  <si>
    <t xml:space="preserve">119 Third Ave </t>
  </si>
  <si>
    <t xml:space="preserve">115 Third Ave </t>
  </si>
  <si>
    <t xml:space="preserve">111 Third Ave </t>
  </si>
  <si>
    <t xml:space="preserve">107 Third Ave </t>
  </si>
  <si>
    <t xml:space="preserve">103 Third Ave </t>
  </si>
  <si>
    <t xml:space="preserve">8 Plum St </t>
  </si>
  <si>
    <t xml:space="preserve">101 Third Ave </t>
  </si>
  <si>
    <t xml:space="preserve">97 Third Ave </t>
  </si>
  <si>
    <t xml:space="preserve">95 Third Ave </t>
  </si>
  <si>
    <t xml:space="preserve">93 Third Ave </t>
  </si>
  <si>
    <t xml:space="preserve">89 Third Ave </t>
  </si>
  <si>
    <t xml:space="preserve">21 Plum St </t>
  </si>
  <si>
    <t xml:space="preserve">23 Plum St </t>
  </si>
  <si>
    <t xml:space="preserve">330 East St </t>
  </si>
  <si>
    <t xml:space="preserve">338 East St </t>
  </si>
  <si>
    <t xml:space="preserve">348 East St </t>
  </si>
  <si>
    <t xml:space="preserve">362 East St </t>
  </si>
  <si>
    <t xml:space="preserve">314 East St </t>
  </si>
  <si>
    <t xml:space="preserve">79 Third Ave </t>
  </si>
  <si>
    <t xml:space="preserve">77 Third Ave </t>
  </si>
  <si>
    <t xml:space="preserve">75 Third Ave </t>
  </si>
  <si>
    <t xml:space="preserve">306 East St </t>
  </si>
  <si>
    <t xml:space="preserve">308 East St </t>
  </si>
  <si>
    <t xml:space="preserve">310 East St </t>
  </si>
  <si>
    <t xml:space="preserve">312 East St </t>
  </si>
  <si>
    <t xml:space="preserve">252 East St </t>
  </si>
  <si>
    <t xml:space="preserve">98 Third Ave </t>
  </si>
  <si>
    <t xml:space="preserve">102 Third Ave </t>
  </si>
  <si>
    <t xml:space="preserve">104 Third Ave </t>
  </si>
  <si>
    <t xml:space="preserve">108 Third Ave </t>
  </si>
  <si>
    <t xml:space="preserve">114 Third Ave </t>
  </si>
  <si>
    <t xml:space="preserve">120 Third Ave </t>
  </si>
  <si>
    <t xml:space="preserve">124 Third Ave </t>
  </si>
  <si>
    <t xml:space="preserve">126 Third Ave </t>
  </si>
  <si>
    <t xml:space="preserve">218 East St </t>
  </si>
  <si>
    <t xml:space="preserve">226 East St </t>
  </si>
  <si>
    <t xml:space="preserve">228 East St </t>
  </si>
  <si>
    <t xml:space="preserve">234 East St </t>
  </si>
  <si>
    <t xml:space="preserve">236 East St </t>
  </si>
  <si>
    <t xml:space="preserve">244 East St </t>
  </si>
  <si>
    <t xml:space="preserve">248 East St </t>
  </si>
  <si>
    <t xml:space="preserve">250 East St </t>
  </si>
  <si>
    <t xml:space="preserve">78 Third Ave </t>
  </si>
  <si>
    <t>80 Third Ave</t>
  </si>
  <si>
    <t xml:space="preserve">84 Third Ave </t>
  </si>
  <si>
    <t xml:space="preserve">88 Third Ave </t>
  </si>
  <si>
    <t xml:space="preserve">90 Third Ave </t>
  </si>
  <si>
    <t xml:space="preserve">92 Third Ave </t>
  </si>
  <si>
    <t xml:space="preserve">20 Riverside Ave </t>
  </si>
  <si>
    <t xml:space="preserve">21 Riverside Ave </t>
  </si>
  <si>
    <t xml:space="preserve">36 Nelson Ave </t>
  </si>
  <si>
    <t xml:space="preserve">22 Riverside Ave </t>
  </si>
  <si>
    <t xml:space="preserve">31 Riverside Ave </t>
  </si>
  <si>
    <t xml:space="preserve">19 Broadway </t>
  </si>
  <si>
    <t xml:space="preserve">15 Broadway </t>
  </si>
  <si>
    <t xml:space="preserve">1 Broadway </t>
  </si>
  <si>
    <t xml:space="preserve">26 Broadway </t>
  </si>
  <si>
    <t xml:space="preserve">12 Broadway </t>
  </si>
  <si>
    <t xml:space="preserve">6 Broadway </t>
  </si>
  <si>
    <t xml:space="preserve">22 Academy St </t>
  </si>
  <si>
    <t xml:space="preserve">30 Aiken Ave </t>
  </si>
  <si>
    <t xml:space="preserve">24 Aiken Ave </t>
  </si>
  <si>
    <t xml:space="preserve">20 Aiken Ave </t>
  </si>
  <si>
    <t xml:space="preserve">16 Aiken Ave </t>
  </si>
  <si>
    <t xml:space="preserve">12 Aiken Ave </t>
  </si>
  <si>
    <t xml:space="preserve">10 Aiken Ave </t>
  </si>
  <si>
    <t xml:space="preserve">8 Aiken Ave </t>
  </si>
  <si>
    <t xml:space="preserve">6 Aiken Ave </t>
  </si>
  <si>
    <t xml:space="preserve">4 Aiken Ave </t>
  </si>
  <si>
    <t xml:space="preserve">2 Aiken Ave </t>
  </si>
  <si>
    <t xml:space="preserve">10 Academy St </t>
  </si>
  <si>
    <t xml:space="preserve">50 Columbia St </t>
  </si>
  <si>
    <t xml:space="preserve">41 Columbia St </t>
  </si>
  <si>
    <t xml:space="preserve">96 Columbia St </t>
  </si>
  <si>
    <t xml:space="preserve">69 Columbia St </t>
  </si>
  <si>
    <t xml:space="preserve">53 Columbia St </t>
  </si>
  <si>
    <t xml:space="preserve">305 Columbia St </t>
  </si>
  <si>
    <t xml:space="preserve">307 Columbia St </t>
  </si>
  <si>
    <t xml:space="preserve">309 Columbia St </t>
  </si>
  <si>
    <t xml:space="preserve">317 Columbia St </t>
  </si>
  <si>
    <t xml:space="preserve">319 Columbia St </t>
  </si>
  <si>
    <t xml:space="preserve">31 Aiken Ave </t>
  </si>
  <si>
    <t xml:space="preserve">35 Aiken Ave </t>
  </si>
  <si>
    <t xml:space="preserve">150 Columbia St </t>
  </si>
  <si>
    <t xml:space="preserve">314 Columbia St </t>
  </si>
  <si>
    <t xml:space="preserve">1 Rensselaer Ave </t>
  </si>
  <si>
    <t>9 Rensselaer Ave -ball field</t>
  </si>
  <si>
    <t xml:space="preserve">11 Aiken Ave </t>
  </si>
  <si>
    <t xml:space="preserve">13 Nelson Ave </t>
  </si>
  <si>
    <t xml:space="preserve">7 Nelson Ave </t>
  </si>
  <si>
    <t xml:space="preserve">5 Nelson Ave </t>
  </si>
  <si>
    <t xml:space="preserve">13 Aiken Ave </t>
  </si>
  <si>
    <t xml:space="preserve">15 Aiken Ave </t>
  </si>
  <si>
    <t xml:space="preserve">17-19 Aiken Ave </t>
  </si>
  <si>
    <t xml:space="preserve">21 Aiken Ave </t>
  </si>
  <si>
    <t xml:space="preserve">23 Aiken Ave </t>
  </si>
  <si>
    <t xml:space="preserve">1-3 Nelson Ave </t>
  </si>
  <si>
    <t xml:space="preserve">17 Nelson Ave </t>
  </si>
  <si>
    <t xml:space="preserve">39 Nelson Ave </t>
  </si>
  <si>
    <t xml:space="preserve">37 Nelson Ave </t>
  </si>
  <si>
    <t xml:space="preserve">35 Nelson Ave </t>
  </si>
  <si>
    <t xml:space="preserve">33 Nelson Ave </t>
  </si>
  <si>
    <t xml:space="preserve">31 Nelson Ave </t>
  </si>
  <si>
    <t xml:space="preserve">29 Nelson Ave </t>
  </si>
  <si>
    <t xml:space="preserve">27 Nelson Ave </t>
  </si>
  <si>
    <t xml:space="preserve">23 Nelson Ave </t>
  </si>
  <si>
    <t xml:space="preserve">21 Nelson Ave </t>
  </si>
  <si>
    <t xml:space="preserve">62 Cambridge Ave </t>
  </si>
  <si>
    <t xml:space="preserve">19 Nelson Ave </t>
  </si>
  <si>
    <t xml:space="preserve">21 Belmore Pl </t>
  </si>
  <si>
    <t xml:space="preserve">19 Rensselaer Ave </t>
  </si>
  <si>
    <t xml:space="preserve">17 Rensselaer Ave </t>
  </si>
  <si>
    <t xml:space="preserve">15 Belmore Pl </t>
  </si>
  <si>
    <t xml:space="preserve">41 Nelson Ave </t>
  </si>
  <si>
    <t xml:space="preserve">1A Riverside Ave </t>
  </si>
  <si>
    <t xml:space="preserve">20 Nelson Ave </t>
  </si>
  <si>
    <t xml:space="preserve">22 Nelson Ave </t>
  </si>
  <si>
    <t xml:space="preserve">13 Belmore Pl </t>
  </si>
  <si>
    <t xml:space="preserve">11 Belmore Pl </t>
  </si>
  <si>
    <t xml:space="preserve">9 Belmore Pl </t>
  </si>
  <si>
    <t xml:space="preserve">7 Belmore Pl </t>
  </si>
  <si>
    <t xml:space="preserve">5 Belmore Pl </t>
  </si>
  <si>
    <t xml:space="preserve">3 Belmore Pl </t>
  </si>
  <si>
    <t xml:space="preserve">1 Belmore Pl </t>
  </si>
  <si>
    <t xml:space="preserve">19 Riverside Ave </t>
  </si>
  <si>
    <t xml:space="preserve">1 Riverside Ave </t>
  </si>
  <si>
    <t xml:space="preserve">18 Riverside Ave </t>
  </si>
  <si>
    <t xml:space="preserve">17 Riverside Ave </t>
  </si>
  <si>
    <t xml:space="preserve">16 Riverside Ave </t>
  </si>
  <si>
    <t xml:space="preserve">15 Riverside Ave </t>
  </si>
  <si>
    <t xml:space="preserve">14 Riverside Ave </t>
  </si>
  <si>
    <t xml:space="preserve">13 Riverside Ave </t>
  </si>
  <si>
    <t xml:space="preserve">12 Riverside Ave </t>
  </si>
  <si>
    <t xml:space="preserve">11 Riverside Ave </t>
  </si>
  <si>
    <t xml:space="preserve">10 Riverside Ave </t>
  </si>
  <si>
    <t xml:space="preserve">14 Nelson Ave </t>
  </si>
  <si>
    <t xml:space="preserve">9 Riverside Ave </t>
  </si>
  <si>
    <t xml:space="preserve">8 Riverside Ave </t>
  </si>
  <si>
    <t xml:space="preserve">7 Riverside Ave </t>
  </si>
  <si>
    <t xml:space="preserve">6 Riverside Ave </t>
  </si>
  <si>
    <t xml:space="preserve">5 Riverside Ave </t>
  </si>
  <si>
    <t xml:space="preserve">4 Riverside Ave </t>
  </si>
  <si>
    <t xml:space="preserve">3 Riverside Ave </t>
  </si>
  <si>
    <t xml:space="preserve">2 Riverside Ave </t>
  </si>
  <si>
    <t xml:space="preserve">1 Aiken Ave </t>
  </si>
  <si>
    <t xml:space="preserve">1B Aiken Ave </t>
  </si>
  <si>
    <t xml:space="preserve">3 Aiken Ave </t>
  </si>
  <si>
    <t xml:space="preserve">5 Aiken Ave </t>
  </si>
  <si>
    <t xml:space="preserve">9 Aiken Ave </t>
  </si>
  <si>
    <t xml:space="preserve">12 Nelson Ave </t>
  </si>
  <si>
    <t xml:space="preserve">216 East St </t>
  </si>
  <si>
    <t xml:space="preserve">125 Second Ave </t>
  </si>
  <si>
    <t xml:space="preserve">123 Second Ave </t>
  </si>
  <si>
    <t xml:space="preserve">119 Second Ave </t>
  </si>
  <si>
    <t xml:space="preserve">107 Second Ave </t>
  </si>
  <si>
    <t xml:space="preserve">105 Second Ave </t>
  </si>
  <si>
    <t xml:space="preserve">101 Second Ave </t>
  </si>
  <si>
    <t xml:space="preserve">200 East St </t>
  </si>
  <si>
    <t xml:space="preserve">210 East St </t>
  </si>
  <si>
    <t xml:space="preserve">143 Second Ave </t>
  </si>
  <si>
    <t xml:space="preserve">141 Second Ave </t>
  </si>
  <si>
    <t xml:space="preserve">35 Ring St </t>
  </si>
  <si>
    <t xml:space="preserve">149 Second Ave </t>
  </si>
  <si>
    <t xml:space="preserve">147 Second Ave </t>
  </si>
  <si>
    <t xml:space="preserve">139 Second Ave </t>
  </si>
  <si>
    <t xml:space="preserve">135 Second Ave </t>
  </si>
  <si>
    <t xml:space="preserve">127 Second Ave </t>
  </si>
  <si>
    <t xml:space="preserve">118 Second Ave </t>
  </si>
  <si>
    <t xml:space="preserve">120 Second Ave </t>
  </si>
  <si>
    <t xml:space="preserve">124 Second Ave </t>
  </si>
  <si>
    <t xml:space="preserve">126 Second Ave </t>
  </si>
  <si>
    <t xml:space="preserve">130 Second Ave </t>
  </si>
  <si>
    <t xml:space="preserve">134 Second Ave </t>
  </si>
  <si>
    <t xml:space="preserve">136 Second Ave </t>
  </si>
  <si>
    <t xml:space="preserve">140 Second Ave </t>
  </si>
  <si>
    <t xml:space="preserve">5-7 Ring St </t>
  </si>
  <si>
    <t xml:space="preserve">3 Ring St </t>
  </si>
  <si>
    <t xml:space="preserve">1 Ring St </t>
  </si>
  <si>
    <t xml:space="preserve">104 Second Ave </t>
  </si>
  <si>
    <t xml:space="preserve">106 Second Ave </t>
  </si>
  <si>
    <t xml:space="preserve">108 Second Ave </t>
  </si>
  <si>
    <t xml:space="preserve">110 Second Ave </t>
  </si>
  <si>
    <t>114 Second Ave -cutler</t>
  </si>
  <si>
    <t xml:space="preserve">116 Second Ave </t>
  </si>
  <si>
    <t xml:space="preserve">17 South St </t>
  </si>
  <si>
    <t xml:space="preserve">19 South St </t>
  </si>
  <si>
    <t xml:space="preserve">8-10 Spruce St </t>
  </si>
  <si>
    <t xml:space="preserve">20 Spruce St </t>
  </si>
  <si>
    <t xml:space="preserve">22 Spruce St </t>
  </si>
  <si>
    <t xml:space="preserve">32 Ring St </t>
  </si>
  <si>
    <t xml:space="preserve">8 Ring St </t>
  </si>
  <si>
    <t xml:space="preserve">2 Ring St </t>
  </si>
  <si>
    <t xml:space="preserve">4-6 Ring St </t>
  </si>
  <si>
    <t xml:space="preserve">10 Ring St </t>
  </si>
  <si>
    <t xml:space="preserve">12-16 Ring St </t>
  </si>
  <si>
    <t xml:space="preserve">24 Ring St </t>
  </si>
  <si>
    <t xml:space="preserve">28 Ring St </t>
  </si>
  <si>
    <t xml:space="preserve">1467 Broadway </t>
  </si>
  <si>
    <t xml:space="preserve">1459 Broadway </t>
  </si>
  <si>
    <t xml:space="preserve">1455 Broadway </t>
  </si>
  <si>
    <t xml:space="preserve">1447 Broadway </t>
  </si>
  <si>
    <t xml:space="preserve">1443 Broadway </t>
  </si>
  <si>
    <t xml:space="preserve">1437 Broadway </t>
  </si>
  <si>
    <t xml:space="preserve">1433 Broadway </t>
  </si>
  <si>
    <t xml:space="preserve">1429 Broadway </t>
  </si>
  <si>
    <t xml:space="preserve">1423 Broadway </t>
  </si>
  <si>
    <t xml:space="preserve">1417 Broadway </t>
  </si>
  <si>
    <t xml:space="preserve">1497 Broadway </t>
  </si>
  <si>
    <t xml:space="preserve">1411 Broadway </t>
  </si>
  <si>
    <t xml:space="preserve">1405 Broadway </t>
  </si>
  <si>
    <t xml:space="preserve">1403 Broadway </t>
  </si>
  <si>
    <t xml:space="preserve">1399 Broadway </t>
  </si>
  <si>
    <t xml:space="preserve">1393 Broadway </t>
  </si>
  <si>
    <t xml:space="preserve">1385 Broadway </t>
  </si>
  <si>
    <t xml:space="preserve">1379 Broadway </t>
  </si>
  <si>
    <t xml:space="preserve">1377 Broadway </t>
  </si>
  <si>
    <t xml:space="preserve">1371 Broadway </t>
  </si>
  <si>
    <t xml:space="preserve">1495 Broadway </t>
  </si>
  <si>
    <t xml:space="preserve">1489 Broadway </t>
  </si>
  <si>
    <t xml:space="preserve">1487 Broadway </t>
  </si>
  <si>
    <t xml:space="preserve">1483 Broadway </t>
  </si>
  <si>
    <t xml:space="preserve">1481 Broadway </t>
  </si>
  <si>
    <t xml:space="preserve">1475-1477 Broadway </t>
  </si>
  <si>
    <t xml:space="preserve">1471-1473 Broadway </t>
  </si>
  <si>
    <t xml:space="preserve">1427 First St </t>
  </si>
  <si>
    <t xml:space="preserve">1419 First St </t>
  </si>
  <si>
    <t xml:space="preserve">1417 First St </t>
  </si>
  <si>
    <t xml:space="preserve">1 McNaughton Ave </t>
  </si>
  <si>
    <t xml:space="preserve">1402 Broadway </t>
  </si>
  <si>
    <t xml:space="preserve">1408 Broadway </t>
  </si>
  <si>
    <t xml:space="preserve">1412 Broadway </t>
  </si>
  <si>
    <t xml:space="preserve">1487 First St </t>
  </si>
  <si>
    <t xml:space="preserve">1418 Broadway </t>
  </si>
  <si>
    <t xml:space="preserve">1424 Broadway </t>
  </si>
  <si>
    <t xml:space="preserve">1430 Broadway </t>
  </si>
  <si>
    <t xml:space="preserve">1434 Broadway </t>
  </si>
  <si>
    <t xml:space="preserve">1446 Broadway </t>
  </si>
  <si>
    <t xml:space="preserve">1452 Broadway </t>
  </si>
  <si>
    <t xml:space="preserve">1464 Broadway </t>
  </si>
  <si>
    <t xml:space="preserve">1468 Broadway </t>
  </si>
  <si>
    <t xml:space="preserve">1470 Broadway </t>
  </si>
  <si>
    <t xml:space="preserve">1478 Broadway </t>
  </si>
  <si>
    <t xml:space="preserve">1484 Broadway </t>
  </si>
  <si>
    <t xml:space="preserve">1490 Broadway </t>
  </si>
  <si>
    <t xml:space="preserve">1492 Broadway </t>
  </si>
  <si>
    <t xml:space="preserve">1494 Broadway </t>
  </si>
  <si>
    <t xml:space="preserve">1465 First St </t>
  </si>
  <si>
    <t xml:space="preserve">1459 First St </t>
  </si>
  <si>
    <t xml:space="preserve">1453 First St </t>
  </si>
  <si>
    <t xml:space="preserve">1447 First St </t>
  </si>
  <si>
    <t xml:space="preserve">1524 First St </t>
  </si>
  <si>
    <t xml:space="preserve">1457-1465 Second St </t>
  </si>
  <si>
    <t xml:space="preserve">1451 Second St </t>
  </si>
  <si>
    <t xml:space="preserve">1449 Second St </t>
  </si>
  <si>
    <t xml:space="preserve">1433 Second St </t>
  </si>
  <si>
    <t xml:space="preserve">1407 Second St </t>
  </si>
  <si>
    <t xml:space="preserve">1401 Second St </t>
  </si>
  <si>
    <t xml:space="preserve">1400 First St </t>
  </si>
  <si>
    <t xml:space="preserve">1436 First St </t>
  </si>
  <si>
    <t xml:space="preserve">1438 First St </t>
  </si>
  <si>
    <t xml:space="preserve">1440 First St </t>
  </si>
  <si>
    <t xml:space="preserve">1442 First St </t>
  </si>
  <si>
    <t xml:space="preserve">1444 First St </t>
  </si>
  <si>
    <t xml:space="preserve">1452 First St </t>
  </si>
  <si>
    <t xml:space="preserve">1478 First St </t>
  </si>
  <si>
    <t xml:space="preserve">1502-1504 First St </t>
  </si>
  <si>
    <t xml:space="preserve">1508 First St </t>
  </si>
  <si>
    <t xml:space="preserve">1513 Second St </t>
  </si>
  <si>
    <t xml:space="preserve">1514 First St </t>
  </si>
  <si>
    <t xml:space="preserve">1501-1505 Second St </t>
  </si>
  <si>
    <t xml:space="preserve">1495-1499 Second St </t>
  </si>
  <si>
    <t xml:space="preserve">1473 Second St </t>
  </si>
  <si>
    <t xml:space="preserve">1471 Second St </t>
  </si>
  <si>
    <t xml:space="preserve">1495-97 Third St </t>
  </si>
  <si>
    <t xml:space="preserve">1483 Third St </t>
  </si>
  <si>
    <t xml:space="preserve">1481 Third St </t>
  </si>
  <si>
    <t xml:space="preserve">1477 Third St </t>
  </si>
  <si>
    <t xml:space="preserve">1473 Third St </t>
  </si>
  <si>
    <t xml:space="preserve">1467 Third St </t>
  </si>
  <si>
    <t xml:space="preserve">1453 Third St </t>
  </si>
  <si>
    <t xml:space="preserve">1451 Third St </t>
  </si>
  <si>
    <t xml:space="preserve">1441 Third St </t>
  </si>
  <si>
    <t xml:space="preserve">3 Church St </t>
  </si>
  <si>
    <t>945 Third st</t>
  </si>
  <si>
    <t xml:space="preserve">1432 Second St </t>
  </si>
  <si>
    <t xml:space="preserve">1438 Second St </t>
  </si>
  <si>
    <t xml:space="preserve">1444 Second St </t>
  </si>
  <si>
    <t xml:space="preserve">1448 Second St </t>
  </si>
  <si>
    <t xml:space="preserve">1458 Second St </t>
  </si>
  <si>
    <t xml:space="preserve">1460 Second St </t>
  </si>
  <si>
    <t xml:space="preserve">1541 Third St </t>
  </si>
  <si>
    <t xml:space="preserve">1498 Second St </t>
  </si>
  <si>
    <t xml:space="preserve">1502 Second St </t>
  </si>
  <si>
    <t xml:space="preserve">1510 Second St </t>
  </si>
  <si>
    <t xml:space="preserve">1538 Second St </t>
  </si>
  <si>
    <t xml:space="preserve">1546 Second St </t>
  </si>
  <si>
    <t xml:space="preserve">1552 Second St </t>
  </si>
  <si>
    <t xml:space="preserve">1556 Second St </t>
  </si>
  <si>
    <t xml:space="preserve">1539 Third St </t>
  </si>
  <si>
    <t xml:space="preserve">1533 Third St </t>
  </si>
  <si>
    <t xml:space="preserve">1527 Third St </t>
  </si>
  <si>
    <t xml:space="preserve">1521 Third St </t>
  </si>
  <si>
    <t xml:space="preserve">1501 Third St </t>
  </si>
  <si>
    <t xml:space="preserve">1499 Third St </t>
  </si>
  <si>
    <t xml:space="preserve">33 McNaughton Ave </t>
  </si>
  <si>
    <t xml:space="preserve">1410 Second St </t>
  </si>
  <si>
    <t xml:space="preserve">1440 Third St </t>
  </si>
  <si>
    <t xml:space="preserve">1431 Third St </t>
  </si>
  <si>
    <t xml:space="preserve">1423 Third St </t>
  </si>
  <si>
    <t xml:space="preserve">1415 Third St </t>
  </si>
  <si>
    <t xml:space="preserve">1409 Third St </t>
  </si>
  <si>
    <t xml:space="preserve">1403 Third St </t>
  </si>
  <si>
    <t xml:space="preserve">39 McNaughton Ave </t>
  </si>
  <si>
    <t xml:space="preserve">37 McNaughton Ave </t>
  </si>
  <si>
    <t xml:space="preserve">1554 Third St </t>
  </si>
  <si>
    <t xml:space="preserve">63 Fowler Ave </t>
  </si>
  <si>
    <t xml:space="preserve">59 Fowler Ave </t>
  </si>
  <si>
    <t xml:space="preserve">1502 Third St </t>
  </si>
  <si>
    <t xml:space="preserve">1506 Third St </t>
  </si>
  <si>
    <t xml:space="preserve">1508 Third St </t>
  </si>
  <si>
    <t xml:space="preserve">1514 Third St </t>
  </si>
  <si>
    <t xml:space="preserve">1524 Third St </t>
  </si>
  <si>
    <t xml:space="preserve">1526 Third St </t>
  </si>
  <si>
    <t xml:space="preserve">1534 Third St </t>
  </si>
  <si>
    <t xml:space="preserve">1540 Third St </t>
  </si>
  <si>
    <t xml:space="preserve">1555 Fourth St </t>
  </si>
  <si>
    <t xml:space="preserve">1546 Third St </t>
  </si>
  <si>
    <t xml:space="preserve">1553 Fourth St </t>
  </si>
  <si>
    <t xml:space="preserve">1549 Fourth St </t>
  </si>
  <si>
    <t xml:space="preserve">1525 Fourth St </t>
  </si>
  <si>
    <t xml:space="preserve">1519 Fourth St </t>
  </si>
  <si>
    <t xml:space="preserve">1562 Fourth St </t>
  </si>
  <si>
    <t xml:space="preserve">1527 Fifth St </t>
  </si>
  <si>
    <t xml:space="preserve">1517 Fifth St </t>
  </si>
  <si>
    <t xml:space="preserve">1515 Fifth St </t>
  </si>
  <si>
    <t xml:space="preserve">1504 Fourth St </t>
  </si>
  <si>
    <t xml:space="preserve">1508 Fourth St </t>
  </si>
  <si>
    <t xml:space="preserve">1518 Fourth St </t>
  </si>
  <si>
    <t xml:space="preserve">1524 Fourth St </t>
  </si>
  <si>
    <t xml:space="preserve">1528 Fourth St </t>
  </si>
  <si>
    <t xml:space="preserve">1540 Fourth St </t>
  </si>
  <si>
    <t xml:space="preserve">1544 Fourth St </t>
  </si>
  <si>
    <t xml:space="preserve">1548 Fourth St </t>
  </si>
  <si>
    <t xml:space="preserve">1560 Fourth St </t>
  </si>
  <si>
    <t xml:space="preserve">1565 Fifth St </t>
  </si>
  <si>
    <t xml:space="preserve">1561 Fifth St </t>
  </si>
  <si>
    <t xml:space="preserve">1557 Fifth St </t>
  </si>
  <si>
    <t xml:space="preserve">1555 Fifth St </t>
  </si>
  <si>
    <t xml:space="preserve">1553 Fifth St </t>
  </si>
  <si>
    <t xml:space="preserve">1547 Fifth St </t>
  </si>
  <si>
    <t xml:space="preserve">1535 Fifth St </t>
  </si>
  <si>
    <t xml:space="preserve">1588 Fifth St </t>
  </si>
  <si>
    <t xml:space="preserve">1544 Sixth St </t>
  </si>
  <si>
    <t xml:space="preserve">1540 Sixth St </t>
  </si>
  <si>
    <t xml:space="preserve">1506 Fifth St </t>
  </si>
  <si>
    <t xml:space="preserve">1520 Fifth St </t>
  </si>
  <si>
    <t xml:space="preserve">1524 Fifth St </t>
  </si>
  <si>
    <t xml:space="preserve">1536 Fifth St </t>
  </si>
  <si>
    <t xml:space="preserve">1542 Fifth St </t>
  </si>
  <si>
    <t xml:space="preserve">1550 Fifth St </t>
  </si>
  <si>
    <t xml:space="preserve">1558 Fifth St </t>
  </si>
  <si>
    <t xml:space="preserve">1576 Fifth St </t>
  </si>
  <si>
    <t xml:space="preserve">1578 Fifth St </t>
  </si>
  <si>
    <t xml:space="preserve">1597-1599 Sixth St </t>
  </si>
  <si>
    <t xml:space="preserve">1564 Fifth St </t>
  </si>
  <si>
    <t xml:space="preserve">1560 Sixth St </t>
  </si>
  <si>
    <t xml:space="preserve">92 Central Ave </t>
  </si>
  <si>
    <t xml:space="preserve">104 Central Ave </t>
  </si>
  <si>
    <t xml:space="preserve">100 Central Ave </t>
  </si>
  <si>
    <t xml:space="preserve">68 Fowler Ave </t>
  </si>
  <si>
    <t xml:space="preserve">1466 Fourth St </t>
  </si>
  <si>
    <t xml:space="preserve">1490 Fourth St </t>
  </si>
  <si>
    <t xml:space="preserve">70 Fowler Ave </t>
  </si>
  <si>
    <t xml:space="preserve">76 Fowler Ave </t>
  </si>
  <si>
    <t xml:space="preserve">1498 Fifth St </t>
  </si>
  <si>
    <t xml:space="preserve">86 Fowler Ave </t>
  </si>
  <si>
    <t xml:space="preserve">1496-1498 Third St </t>
  </si>
  <si>
    <t xml:space="preserve">1480 Third St </t>
  </si>
  <si>
    <t xml:space="preserve">1484 Third St </t>
  </si>
  <si>
    <t xml:space="preserve">1488 Third St </t>
  </si>
  <si>
    <t xml:space="preserve">58 Fowler Ave </t>
  </si>
  <si>
    <t xml:space="preserve">60 Fowler Ave </t>
  </si>
  <si>
    <t xml:space="preserve">1499 Fourth St </t>
  </si>
  <si>
    <t xml:space="preserve">1450 Third St </t>
  </si>
  <si>
    <t xml:space="preserve">1460 Third St </t>
  </si>
  <si>
    <t xml:space="preserve">1466 Third St </t>
  </si>
  <si>
    <t xml:space="preserve">1124 Washington Ave </t>
  </si>
  <si>
    <t xml:space="preserve">1128 Washington Ave </t>
  </si>
  <si>
    <t xml:space="preserve">1204 Washington Ave </t>
  </si>
  <si>
    <t xml:space="preserve">1200 Washington Ave </t>
  </si>
  <si>
    <t xml:space="preserve">1001 Wisconsin Ave </t>
  </si>
  <si>
    <t xml:space="preserve">1 Illinois Ave </t>
  </si>
  <si>
    <t xml:space="preserve">1208 Washington Ave </t>
  </si>
  <si>
    <t xml:space="preserve">1308 Washington Ave </t>
  </si>
  <si>
    <t xml:space="preserve">4 Indiana Ave </t>
  </si>
  <si>
    <t xml:space="preserve">6 Indiana Ave </t>
  </si>
  <si>
    <t xml:space="preserve">1 Indiana Ave </t>
  </si>
  <si>
    <t xml:space="preserve">1402 Washington Ave </t>
  </si>
  <si>
    <t xml:space="preserve">1404 Washington Ave </t>
  </si>
  <si>
    <t xml:space="preserve">1408 Washington Ave </t>
  </si>
  <si>
    <t xml:space="preserve">108 Michigan Ave </t>
  </si>
  <si>
    <t xml:space="preserve">110 Michigan Ave </t>
  </si>
  <si>
    <t xml:space="preserve">112 Michigan Ave </t>
  </si>
  <si>
    <t xml:space="preserve">108 Indiana Ave (Rear) </t>
  </si>
  <si>
    <t xml:space="preserve">3 Indiana Ave </t>
  </si>
  <si>
    <t>1018 Second St</t>
  </si>
  <si>
    <t xml:space="preserve">1504 Washington Ave </t>
  </si>
  <si>
    <t xml:space="preserve">12 Ohio Ave </t>
  </si>
  <si>
    <t xml:space="preserve">8-10 Ohio Ave </t>
  </si>
  <si>
    <t xml:space="preserve">111 Michigan Ave </t>
  </si>
  <si>
    <t xml:space="preserve">109 Michigan Ave </t>
  </si>
  <si>
    <t xml:space="preserve">1602 Washington Ave </t>
  </si>
  <si>
    <t xml:space="preserve">7 Ohio Ave </t>
  </si>
  <si>
    <t xml:space="preserve">1604 Washington Ave </t>
  </si>
  <si>
    <t xml:space="preserve">1606 Washington Ave </t>
  </si>
  <si>
    <t xml:space="preserve">1608 Washington Ave </t>
  </si>
  <si>
    <t xml:space="preserve">3 Iowa Ave </t>
  </si>
  <si>
    <t xml:space="preserve">5 Iowa Ave </t>
  </si>
  <si>
    <t xml:space="preserve">1 Missouri Ave </t>
  </si>
  <si>
    <t xml:space="preserve">1700 Washington Ave </t>
  </si>
  <si>
    <t xml:space="preserve">1307 Broadway </t>
  </si>
  <si>
    <t xml:space="preserve">1301 Broadway </t>
  </si>
  <si>
    <t xml:space="preserve">1247-1253 Broadway </t>
  </si>
  <si>
    <t xml:space="preserve">1237 Broadway </t>
  </si>
  <si>
    <t xml:space="preserve">1233 Broadway </t>
  </si>
  <si>
    <t xml:space="preserve">1229 Broadway </t>
  </si>
  <si>
    <t xml:space="preserve">1227 Broadway </t>
  </si>
  <si>
    <t xml:space="preserve">1211 Broadway </t>
  </si>
  <si>
    <t xml:space="preserve">1207 Broadway </t>
  </si>
  <si>
    <t xml:space="preserve">1203 Broadway </t>
  </si>
  <si>
    <t xml:space="preserve">1143 Broadway </t>
  </si>
  <si>
    <t xml:space="preserve">1139 Broadway </t>
  </si>
  <si>
    <t xml:space="preserve">1135 Broadway </t>
  </si>
  <si>
    <t xml:space="preserve">1367 Broadway </t>
  </si>
  <si>
    <t xml:space="preserve">1125 Broadway </t>
  </si>
  <si>
    <t xml:space="preserve">1117 Broadway </t>
  </si>
  <si>
    <t xml:space="preserve">1113 Broadway </t>
  </si>
  <si>
    <t xml:space="preserve">1109 Broadway </t>
  </si>
  <si>
    <t xml:space="preserve">1107 Broadway </t>
  </si>
  <si>
    <t xml:space="preserve">1361 Broadway </t>
  </si>
  <si>
    <t xml:space="preserve">1349 Broadway </t>
  </si>
  <si>
    <t xml:space="preserve">1146 Broadway </t>
  </si>
  <si>
    <t xml:space="preserve">1137 First St </t>
  </si>
  <si>
    <t xml:space="preserve">1129 First St </t>
  </si>
  <si>
    <t xml:space="preserve">1126 Broadway </t>
  </si>
  <si>
    <t xml:space="preserve">1140 Broadway </t>
  </si>
  <si>
    <t xml:space="preserve">1144 Broadway </t>
  </si>
  <si>
    <t xml:space="preserve">1335 First St </t>
  </si>
  <si>
    <t xml:space="preserve">1329 First St </t>
  </si>
  <si>
    <t xml:space="preserve">1325 First St </t>
  </si>
  <si>
    <t xml:space="preserve">1319 First St </t>
  </si>
  <si>
    <t xml:space="preserve">1309 First St </t>
  </si>
  <si>
    <t xml:space="preserve">1303 First St </t>
  </si>
  <si>
    <t xml:space="preserve">1235 First St </t>
  </si>
  <si>
    <t xml:space="preserve">1233 First St </t>
  </si>
  <si>
    <t xml:space="preserve">1225 First St </t>
  </si>
  <si>
    <t xml:space="preserve">1219 First St </t>
  </si>
  <si>
    <t xml:space="preserve">1213 First St </t>
  </si>
  <si>
    <t xml:space="preserve">1211 First St </t>
  </si>
  <si>
    <t xml:space="preserve">13 Pine St </t>
  </si>
  <si>
    <t xml:space="preserve">9 Pine St </t>
  </si>
  <si>
    <t xml:space="preserve">1208 Broadway </t>
  </si>
  <si>
    <t xml:space="preserve">8 McNaughton Ave </t>
  </si>
  <si>
    <t xml:space="preserve">1212 Broadway </t>
  </si>
  <si>
    <t xml:space="preserve">1220 Broadway </t>
  </si>
  <si>
    <t xml:space="preserve">1244 Broadway </t>
  </si>
  <si>
    <t xml:space="preserve">1248 Broadway </t>
  </si>
  <si>
    <t xml:space="preserve">1342 Broadway </t>
  </si>
  <si>
    <t xml:space="preserve">10 McNaughton Ave </t>
  </si>
  <si>
    <t xml:space="preserve">1346 Broadway </t>
  </si>
  <si>
    <t xml:space="preserve">1364 Broadway </t>
  </si>
  <si>
    <t xml:space="preserve">1372 Broadway </t>
  </si>
  <si>
    <t xml:space="preserve">1376 Broadway </t>
  </si>
  <si>
    <t xml:space="preserve">1380 Broadway </t>
  </si>
  <si>
    <t xml:space="preserve">1384 Broadway </t>
  </si>
  <si>
    <t xml:space="preserve">1360 First St </t>
  </si>
  <si>
    <t xml:space="preserve">1317 Second St </t>
  </si>
  <si>
    <t xml:space="preserve">1313 Second St </t>
  </si>
  <si>
    <t xml:space="preserve">1309 Second St </t>
  </si>
  <si>
    <t xml:space="preserve">1303 Second St </t>
  </si>
  <si>
    <t xml:space="preserve">1243 Second St </t>
  </si>
  <si>
    <t xml:space="preserve">1235 Second St </t>
  </si>
  <si>
    <t xml:space="preserve">1231 Second St </t>
  </si>
  <si>
    <t xml:space="preserve">1223 Second St </t>
  </si>
  <si>
    <t xml:space="preserve">1217 Second St </t>
  </si>
  <si>
    <t xml:space="preserve">1347 Second St </t>
  </si>
  <si>
    <t>F394 forb</t>
  </si>
  <si>
    <t xml:space="preserve">1205 Second St </t>
  </si>
  <si>
    <t xml:space="preserve">29 Pine St </t>
  </si>
  <si>
    <t xml:space="preserve">27 Pine St </t>
  </si>
  <si>
    <t xml:space="preserve">21 Pine St </t>
  </si>
  <si>
    <t xml:space="preserve">1216 First St </t>
  </si>
  <si>
    <t xml:space="preserve">1220 First St </t>
  </si>
  <si>
    <t xml:space="preserve">1222 First St </t>
  </si>
  <si>
    <t xml:space="preserve">1345 Second St </t>
  </si>
  <si>
    <t xml:space="preserve">1 Catherine St </t>
  </si>
  <si>
    <t xml:space="preserve">6 Catherine St </t>
  </si>
  <si>
    <t xml:space="preserve">1314 First St </t>
  </si>
  <si>
    <t xml:space="preserve">1318 First St </t>
  </si>
  <si>
    <t xml:space="preserve">1322 First St </t>
  </si>
  <si>
    <t xml:space="preserve">1326 First St </t>
  </si>
  <si>
    <t xml:space="preserve">1330 First St </t>
  </si>
  <si>
    <t xml:space="preserve">1338 First St </t>
  </si>
  <si>
    <t xml:space="preserve">1340 First St </t>
  </si>
  <si>
    <t xml:space="preserve">1346 First St </t>
  </si>
  <si>
    <t xml:space="preserve">1354 First St </t>
  </si>
  <si>
    <t xml:space="preserve">1337 Second St </t>
  </si>
  <si>
    <t xml:space="preserve">1333 Second St </t>
  </si>
  <si>
    <t xml:space="preserve">1329 Second St </t>
  </si>
  <si>
    <t xml:space="preserve">1325 Second St </t>
  </si>
  <si>
    <t xml:space="preserve">1321 Second St </t>
  </si>
  <si>
    <t xml:space="preserve">1348 Second St </t>
  </si>
  <si>
    <t xml:space="preserve">1307 Third St </t>
  </si>
  <si>
    <t xml:space="preserve">1303 Third St </t>
  </si>
  <si>
    <t xml:space="preserve">1249 Third St </t>
  </si>
  <si>
    <t xml:space="preserve">1233 Third St </t>
  </si>
  <si>
    <t xml:space="preserve">1225 Third St </t>
  </si>
  <si>
    <t xml:space="preserve">1217 Third St </t>
  </si>
  <si>
    <t xml:space="preserve">1213 Third St </t>
  </si>
  <si>
    <t xml:space="preserve">1209 Third St </t>
  </si>
  <si>
    <t xml:space="preserve">1203 Third St </t>
  </si>
  <si>
    <t xml:space="preserve">35 Pine St </t>
  </si>
  <si>
    <t xml:space="preserve">1377 Third St </t>
  </si>
  <si>
    <t xml:space="preserve">31 Pine St </t>
  </si>
  <si>
    <t xml:space="preserve">1220 Second St </t>
  </si>
  <si>
    <t xml:space="preserve">1222 Second St </t>
  </si>
  <si>
    <t xml:space="preserve">1226 Second St </t>
  </si>
  <si>
    <t xml:space="preserve">1238 Second St </t>
  </si>
  <si>
    <t xml:space="preserve">1244 Second St </t>
  </si>
  <si>
    <t xml:space="preserve">1300 Second St </t>
  </si>
  <si>
    <t xml:space="preserve">1359 Third St </t>
  </si>
  <si>
    <t xml:space="preserve">1306 Second St </t>
  </si>
  <si>
    <t xml:space="preserve">1308 Second St </t>
  </si>
  <si>
    <t xml:space="preserve">1312 Second St </t>
  </si>
  <si>
    <t xml:space="preserve">1324 Second St </t>
  </si>
  <si>
    <t xml:space="preserve">1353 Third St </t>
  </si>
  <si>
    <t xml:space="preserve">1345 Third St </t>
  </si>
  <si>
    <t xml:space="preserve">1333 Third St </t>
  </si>
  <si>
    <t xml:space="preserve">1329 Third St </t>
  </si>
  <si>
    <t xml:space="preserve">1315 Third St </t>
  </si>
  <si>
    <t xml:space="preserve">1311 Third St </t>
  </si>
  <si>
    <t xml:space="preserve">1362 Third St </t>
  </si>
  <si>
    <t xml:space="preserve">1358 Third St </t>
  </si>
  <si>
    <t xml:space="preserve">1352 Third St </t>
  </si>
  <si>
    <t xml:space="preserve">1346 Third St </t>
  </si>
  <si>
    <t xml:space="preserve">1338 Third St </t>
  </si>
  <si>
    <t xml:space="preserve">1 Garden Pl </t>
  </si>
  <si>
    <t xml:space="preserve">1336 Third St </t>
  </si>
  <si>
    <t xml:space="preserve">1318 Third St </t>
  </si>
  <si>
    <t xml:space="preserve">1314 Third St </t>
  </si>
  <si>
    <t xml:space="preserve">1422 Third St </t>
  </si>
  <si>
    <t xml:space="preserve">1306 Third St </t>
  </si>
  <si>
    <t xml:space="preserve">1302 Third St </t>
  </si>
  <si>
    <t xml:space="preserve">12 Catherine St </t>
  </si>
  <si>
    <t xml:space="preserve">14 Catherine St </t>
  </si>
  <si>
    <t xml:space="preserve">16 Catherine St </t>
  </si>
  <si>
    <t xml:space="preserve">22 Catherine St </t>
  </si>
  <si>
    <t xml:space="preserve">28 Catherine St </t>
  </si>
  <si>
    <t xml:space="preserve">30-32 Catherine St </t>
  </si>
  <si>
    <t xml:space="preserve">1410 Third St </t>
  </si>
  <si>
    <t xml:space="preserve">1400 Third St </t>
  </si>
  <si>
    <t xml:space="preserve">1384 Third St </t>
  </si>
  <si>
    <t xml:space="preserve">1378 Third St </t>
  </si>
  <si>
    <t xml:space="preserve">1370 Third St </t>
  </si>
  <si>
    <t xml:space="preserve">1364 Third St </t>
  </si>
  <si>
    <t xml:space="preserve">53 Pine St </t>
  </si>
  <si>
    <t xml:space="preserve">49 Pine St </t>
  </si>
  <si>
    <t xml:space="preserve">47 Pine St </t>
  </si>
  <si>
    <t xml:space="preserve">1212 Third St </t>
  </si>
  <si>
    <t xml:space="preserve">1216 Third St </t>
  </si>
  <si>
    <t xml:space="preserve">1224 Third St </t>
  </si>
  <si>
    <t xml:space="preserve">1228 Third St </t>
  </si>
  <si>
    <t xml:space="preserve">1232 Third St </t>
  </si>
  <si>
    <t xml:space="preserve">1249 Fourth St </t>
  </si>
  <si>
    <t xml:space="preserve">1237 Fourth St </t>
  </si>
  <si>
    <t xml:space="preserve">1235 Fourth St </t>
  </si>
  <si>
    <t xml:space="preserve">1221 Fourth St </t>
  </si>
  <si>
    <t xml:space="preserve">1217 Fourth St </t>
  </si>
  <si>
    <t>1211 Second St</t>
  </si>
  <si>
    <t xml:space="preserve">57 Pine St </t>
  </si>
  <si>
    <t xml:space="preserve">55 Pine St </t>
  </si>
  <si>
    <t xml:space="preserve">1248 Fourth St </t>
  </si>
  <si>
    <t xml:space="preserve">5 Catherine St </t>
  </si>
  <si>
    <t xml:space="preserve">33 Catherine St </t>
  </si>
  <si>
    <t xml:space="preserve">1216 Fourth St </t>
  </si>
  <si>
    <t xml:space="preserve">1224 Fourth St </t>
  </si>
  <si>
    <t xml:space="preserve">1230 Fourth St </t>
  </si>
  <si>
    <t xml:space="preserve">1234 Fourth St </t>
  </si>
  <si>
    <t xml:space="preserve">1238 Fourth St </t>
  </si>
  <si>
    <t xml:space="preserve">923 Second St </t>
  </si>
  <si>
    <t xml:space="preserve">917 Second St </t>
  </si>
  <si>
    <t xml:space="preserve">913 Second St </t>
  </si>
  <si>
    <t xml:space="preserve">33 Harrison Ave </t>
  </si>
  <si>
    <t xml:space="preserve">31 Harrison Ave </t>
  </si>
  <si>
    <t xml:space="preserve">29 Harrison Ave </t>
  </si>
  <si>
    <t xml:space="preserve">25 Harrison Ave </t>
  </si>
  <si>
    <t xml:space="preserve">23 Harrison Ave </t>
  </si>
  <si>
    <t xml:space="preserve">18 John St </t>
  </si>
  <si>
    <t xml:space="preserve">19 Harrison Ave </t>
  </si>
  <si>
    <t xml:space="preserve">934 First St </t>
  </si>
  <si>
    <t xml:space="preserve">938 First St </t>
  </si>
  <si>
    <t xml:space="preserve">20 John St </t>
  </si>
  <si>
    <t xml:space="preserve">943 Second St </t>
  </si>
  <si>
    <t xml:space="preserve">941 Second St </t>
  </si>
  <si>
    <t xml:space="preserve">937 Second St </t>
  </si>
  <si>
    <t xml:space="preserve">931 Second St </t>
  </si>
  <si>
    <t xml:space="preserve">927 Second St </t>
  </si>
  <si>
    <t xml:space="preserve">1100 Broadway </t>
  </si>
  <si>
    <t xml:space="preserve">901 Third St </t>
  </si>
  <si>
    <t xml:space="preserve">914 Second St </t>
  </si>
  <si>
    <t xml:space="preserve">920 Second St </t>
  </si>
  <si>
    <t xml:space="preserve">934 Second St </t>
  </si>
  <si>
    <t xml:space="preserve">947 Third St </t>
  </si>
  <si>
    <t>36 Washington Ave</t>
  </si>
  <si>
    <t xml:space="preserve">943 Third St </t>
  </si>
  <si>
    <t xml:space="preserve">939 Third St </t>
  </si>
  <si>
    <t xml:space="preserve">937 Third St </t>
  </si>
  <si>
    <t xml:space="preserve">933 Third St </t>
  </si>
  <si>
    <t xml:space="preserve">927 Third St </t>
  </si>
  <si>
    <t xml:space="preserve">925 Third St </t>
  </si>
  <si>
    <t xml:space="preserve">950 Third St </t>
  </si>
  <si>
    <t xml:space="preserve">52 John St </t>
  </si>
  <si>
    <t xml:space="preserve">54 John St </t>
  </si>
  <si>
    <t xml:space="preserve">58 John St </t>
  </si>
  <si>
    <t xml:space="preserve">932 Third St </t>
  </si>
  <si>
    <t xml:space="preserve">942 Third St </t>
  </si>
  <si>
    <t xml:space="preserve">944 Third St </t>
  </si>
  <si>
    <t xml:space="preserve">1140 Fourth St </t>
  </si>
  <si>
    <t xml:space="preserve">1038 Fourth St </t>
  </si>
  <si>
    <t xml:space="preserve">1036 Fourth St </t>
  </si>
  <si>
    <t xml:space="preserve">1032 Fourth St </t>
  </si>
  <si>
    <t xml:space="preserve">1028 Fourth St </t>
  </si>
  <si>
    <t xml:space="preserve">1024 Fourth St </t>
  </si>
  <si>
    <t xml:space="preserve">1016 Fourth St </t>
  </si>
  <si>
    <t xml:space="preserve">1004 Fourth St </t>
  </si>
  <si>
    <t xml:space="preserve">1010 Fourth St </t>
  </si>
  <si>
    <t xml:space="preserve">1136 Fourth St </t>
  </si>
  <si>
    <t xml:space="preserve">1134 Fourth St </t>
  </si>
  <si>
    <t xml:space="preserve">1122 Fourth St </t>
  </si>
  <si>
    <t xml:space="preserve">1118 Fourth St </t>
  </si>
  <si>
    <t xml:space="preserve">1112 Fourth St </t>
  </si>
  <si>
    <t xml:space="preserve">1108 Fourth St </t>
  </si>
  <si>
    <t xml:space="preserve">1104 Fourth St </t>
  </si>
  <si>
    <t xml:space="preserve">1042 Fourth St </t>
  </si>
  <si>
    <t xml:space="preserve">59 Pine St </t>
  </si>
  <si>
    <t xml:space="preserve">67 Pine St </t>
  </si>
  <si>
    <t xml:space="preserve">69 Pine St </t>
  </si>
  <si>
    <t xml:space="preserve">71 Pine St </t>
  </si>
  <si>
    <t xml:space="preserve">13 Glen St </t>
  </si>
  <si>
    <t xml:space="preserve">93 John St </t>
  </si>
  <si>
    <t xml:space="preserve">11 Glen St </t>
  </si>
  <si>
    <t xml:space="preserve">1130 First St </t>
  </si>
  <si>
    <t xml:space="preserve">29 Glen St </t>
  </si>
  <si>
    <t xml:space="preserve">25 Glen St </t>
  </si>
  <si>
    <t xml:space="preserve">23 Glen St </t>
  </si>
  <si>
    <t xml:space="preserve">21 Glen St </t>
  </si>
  <si>
    <t xml:space="preserve">1122 First St </t>
  </si>
  <si>
    <t xml:space="preserve">26 Pine St </t>
  </si>
  <si>
    <t xml:space="preserve">1126 First St </t>
  </si>
  <si>
    <t xml:space="preserve">28 Pine St </t>
  </si>
  <si>
    <t>1140 Third St</t>
  </si>
  <si>
    <t xml:space="preserve">1135 Second St </t>
  </si>
  <si>
    <t xml:space="preserve">1125 Second St </t>
  </si>
  <si>
    <t xml:space="preserve">1119 Second St </t>
  </si>
  <si>
    <t xml:space="preserve">1113 Second St </t>
  </si>
  <si>
    <t xml:space="preserve">1140 Second St </t>
  </si>
  <si>
    <t xml:space="preserve">47 Glen St </t>
  </si>
  <si>
    <t xml:space="preserve">45 Glen St </t>
  </si>
  <si>
    <t xml:space="preserve">41 Glen St </t>
  </si>
  <si>
    <t xml:space="preserve">35 Glen St </t>
  </si>
  <si>
    <t xml:space="preserve">1114 Second St </t>
  </si>
  <si>
    <t xml:space="preserve">1118 Second St </t>
  </si>
  <si>
    <t xml:space="preserve">1122 Second St </t>
  </si>
  <si>
    <t xml:space="preserve">1128 Second St </t>
  </si>
  <si>
    <t xml:space="preserve">34 Pine St </t>
  </si>
  <si>
    <t xml:space="preserve">38 Pine St </t>
  </si>
  <si>
    <t xml:space="preserve">40 Pine St </t>
  </si>
  <si>
    <t xml:space="preserve">44 Pine St </t>
  </si>
  <si>
    <t xml:space="preserve">1129 Third St </t>
  </si>
  <si>
    <t xml:space="preserve">1121 Third St </t>
  </si>
  <si>
    <t xml:space="preserve">1119 Third St </t>
  </si>
  <si>
    <t xml:space="preserve">1103 Third St </t>
  </si>
  <si>
    <t>3 Central Av</t>
  </si>
  <si>
    <t xml:space="preserve">53 Glen St </t>
  </si>
  <si>
    <t xml:space="preserve">1102 Third St </t>
  </si>
  <si>
    <t xml:space="preserve">1110 Third St </t>
  </si>
  <si>
    <t xml:space="preserve">1120 Third St </t>
  </si>
  <si>
    <t xml:space="preserve">1128 Third St </t>
  </si>
  <si>
    <t xml:space="preserve">1132 Third St </t>
  </si>
  <si>
    <t xml:space="preserve">52 &amp; 54 Pine St </t>
  </si>
  <si>
    <t xml:space="preserve">56 Pine St </t>
  </si>
  <si>
    <t xml:space="preserve">1131 Fourth St </t>
  </si>
  <si>
    <t xml:space="preserve">1129 Fourth St </t>
  </si>
  <si>
    <t xml:space="preserve">1119 Fourth St </t>
  </si>
  <si>
    <t xml:space="preserve">59 Glen St </t>
  </si>
  <si>
    <t xml:space="preserve">57 Glen St </t>
  </si>
  <si>
    <t xml:space="preserve">1046 Third St </t>
  </si>
  <si>
    <t xml:space="preserve">1013 Fourth St </t>
  </si>
  <si>
    <t xml:space="preserve">59 John St </t>
  </si>
  <si>
    <t xml:space="preserve">57 John St </t>
  </si>
  <si>
    <t xml:space="preserve">53 John St </t>
  </si>
  <si>
    <t xml:space="preserve">1000 Third St </t>
  </si>
  <si>
    <t xml:space="preserve">1010 Third St </t>
  </si>
  <si>
    <t xml:space="preserve">1016 Third St </t>
  </si>
  <si>
    <t xml:space="preserve">1020 Third St </t>
  </si>
  <si>
    <t xml:space="preserve">1022 Third St </t>
  </si>
  <si>
    <t xml:space="preserve">50 Glen St </t>
  </si>
  <si>
    <t xml:space="preserve">1026 Third St </t>
  </si>
  <si>
    <t xml:space="preserve">1032 Third St </t>
  </si>
  <si>
    <t xml:space="preserve">54 Glen St </t>
  </si>
  <si>
    <t xml:space="preserve">56 Glen St </t>
  </si>
  <si>
    <t xml:space="preserve">60 Glen St </t>
  </si>
  <si>
    <t xml:space="preserve">1035 Fourth St </t>
  </si>
  <si>
    <t xml:space="preserve">1033 Fourth St </t>
  </si>
  <si>
    <t xml:space="preserve">1019 Fourth St </t>
  </si>
  <si>
    <t xml:space="preserve">1048 Second St </t>
  </si>
  <si>
    <t xml:space="preserve">1011 Third St </t>
  </si>
  <si>
    <t xml:space="preserve">1007 Third St </t>
  </si>
  <si>
    <t xml:space="preserve">1001 Third St </t>
  </si>
  <si>
    <t xml:space="preserve">43 John St </t>
  </si>
  <si>
    <t xml:space="preserve">41 John St </t>
  </si>
  <si>
    <t xml:space="preserve">39 John St </t>
  </si>
  <si>
    <t xml:space="preserve">35 John St </t>
  </si>
  <si>
    <t xml:space="preserve">33 John St </t>
  </si>
  <si>
    <t xml:space="preserve">1018 2nd St </t>
  </si>
  <si>
    <t xml:space="preserve">38 Glen St </t>
  </si>
  <si>
    <t xml:space="preserve">1024 Second St </t>
  </si>
  <si>
    <t>1044 second st</t>
  </si>
  <si>
    <t xml:space="preserve">42 Glen St </t>
  </si>
  <si>
    <t xml:space="preserve">44 Glen St </t>
  </si>
  <si>
    <t xml:space="preserve">1031 Third St </t>
  </si>
  <si>
    <t xml:space="preserve">1025 Third St </t>
  </si>
  <si>
    <t xml:space="preserve">1021 Third St </t>
  </si>
  <si>
    <t xml:space="preserve">1017 Third St </t>
  </si>
  <si>
    <t xml:space="preserve">1015 Third St </t>
  </si>
  <si>
    <t xml:space="preserve">1046 First St </t>
  </si>
  <si>
    <t xml:space="preserve">1017 Second St </t>
  </si>
  <si>
    <t xml:space="preserve">25 John St </t>
  </si>
  <si>
    <t xml:space="preserve">23 John St </t>
  </si>
  <si>
    <t xml:space="preserve">21 John St </t>
  </si>
  <si>
    <t xml:space="preserve">19 John St </t>
  </si>
  <si>
    <t xml:space="preserve">17 John St </t>
  </si>
  <si>
    <t xml:space="preserve">1026 First St </t>
  </si>
  <si>
    <t xml:space="preserve">18 Glen St </t>
  </si>
  <si>
    <t xml:space="preserve">20 Glen St </t>
  </si>
  <si>
    <t xml:space="preserve">22 Glen St </t>
  </si>
  <si>
    <t xml:space="preserve">24 Glen St </t>
  </si>
  <si>
    <t xml:space="preserve">1049 Second St </t>
  </si>
  <si>
    <t xml:space="preserve">1021 Second St </t>
  </si>
  <si>
    <t xml:space="preserve">1019 Second St </t>
  </si>
  <si>
    <t xml:space="preserve">15 John St </t>
  </si>
  <si>
    <t xml:space="preserve">11 John St </t>
  </si>
  <si>
    <t xml:space="preserve">9 John St </t>
  </si>
  <si>
    <t xml:space="preserve">7 John St </t>
  </si>
  <si>
    <t xml:space="preserve">1000 Broadway </t>
  </si>
  <si>
    <t xml:space="preserve">1040 Broadway </t>
  </si>
  <si>
    <t xml:space="preserve">8 Glen St </t>
  </si>
  <si>
    <t xml:space="preserve">10 Glen St </t>
  </si>
  <si>
    <t xml:space="preserve">12 Glen St </t>
  </si>
  <si>
    <t xml:space="preserve">1023 First St </t>
  </si>
  <si>
    <t xml:space="preserve">1021 First St </t>
  </si>
  <si>
    <t xml:space="preserve">1015 First St </t>
  </si>
  <si>
    <t xml:space="preserve">8 John St </t>
  </si>
  <si>
    <t xml:space="preserve">931 First St </t>
  </si>
  <si>
    <t xml:space="preserve">915 First St </t>
  </si>
  <si>
    <t xml:space="preserve">104 John St </t>
  </si>
  <si>
    <t xml:space="preserve">102 John St </t>
  </si>
  <si>
    <t xml:space="preserve">1022 Sixth St </t>
  </si>
  <si>
    <t xml:space="preserve">100 John St </t>
  </si>
  <si>
    <t xml:space="preserve">20 Harrison Ave </t>
  </si>
  <si>
    <t xml:space="preserve">823 Second St </t>
  </si>
  <si>
    <t xml:space="preserve">817 Second St </t>
  </si>
  <si>
    <t xml:space="preserve">815 Second St </t>
  </si>
  <si>
    <t xml:space="preserve">35 Partition St </t>
  </si>
  <si>
    <t xml:space="preserve">33 Partition St </t>
  </si>
  <si>
    <t xml:space="preserve">31 Partition St </t>
  </si>
  <si>
    <t xml:space="preserve">27 Partition St </t>
  </si>
  <si>
    <t xml:space="preserve">25 Partition St </t>
  </si>
  <si>
    <t xml:space="preserve">21 Partition St </t>
  </si>
  <si>
    <t xml:space="preserve">22 Harrison Ave </t>
  </si>
  <si>
    <t xml:space="preserve">818 First St </t>
  </si>
  <si>
    <t xml:space="preserve">820 First St </t>
  </si>
  <si>
    <t xml:space="preserve">824 First St </t>
  </si>
  <si>
    <t xml:space="preserve">832 First St </t>
  </si>
  <si>
    <t xml:space="preserve">24 Harrison Ave </t>
  </si>
  <si>
    <t xml:space="preserve">26 Harrison Ave </t>
  </si>
  <si>
    <t xml:space="preserve">28 Harrison Ave </t>
  </si>
  <si>
    <t xml:space="preserve">30 Harrison Ave </t>
  </si>
  <si>
    <t xml:space="preserve">841 Second St </t>
  </si>
  <si>
    <t xml:space="preserve">831 Second St </t>
  </si>
  <si>
    <t xml:space="preserve">827 Second St </t>
  </si>
  <si>
    <t xml:space="preserve">928 Third St </t>
  </si>
  <si>
    <t xml:space="preserve">20 Partition St </t>
  </si>
  <si>
    <t xml:space="preserve">4 Wilson St </t>
  </si>
  <si>
    <t xml:space="preserve">6 Wilson St </t>
  </si>
  <si>
    <t xml:space="preserve">10 Wilson St </t>
  </si>
  <si>
    <t xml:space="preserve">15 Wilson St </t>
  </si>
  <si>
    <t xml:space="preserve">13 Wilson St </t>
  </si>
  <si>
    <t xml:space="preserve">84 Lansing Pl </t>
  </si>
  <si>
    <t xml:space="preserve">86 Lansing Pl </t>
  </si>
  <si>
    <t xml:space="preserve">36 Partition St </t>
  </si>
  <si>
    <t xml:space="preserve">95 Lansing Pl </t>
  </si>
  <si>
    <t xml:space="preserve">93 Lansing Pl </t>
  </si>
  <si>
    <t xml:space="preserve">91 Lansing Pl </t>
  </si>
  <si>
    <t xml:space="preserve">87 Lansing Pl </t>
  </si>
  <si>
    <t xml:space="preserve">924 Third St </t>
  </si>
  <si>
    <t xml:space="preserve">62 Partition St </t>
  </si>
  <si>
    <t xml:space="preserve">90 Partition St </t>
  </si>
  <si>
    <t xml:space="preserve">42 Partition St </t>
  </si>
  <si>
    <t xml:space="preserve">92 Partition St </t>
  </si>
  <si>
    <t>88 Wilson St</t>
  </si>
  <si>
    <t xml:space="preserve">39 Wilson St </t>
  </si>
  <si>
    <t>43 Wilson st</t>
  </si>
  <si>
    <t xml:space="preserve">33 Wilson St </t>
  </si>
  <si>
    <t xml:space="preserve">23-25 Wilson St </t>
  </si>
  <si>
    <t xml:space="preserve">44 Partition St </t>
  </si>
  <si>
    <t xml:space="preserve">21 Wilson St </t>
  </si>
  <si>
    <t xml:space="preserve">17 Wilson St </t>
  </si>
  <si>
    <t xml:space="preserve">52 Partition St </t>
  </si>
  <si>
    <t xml:space="preserve">54 Partition St </t>
  </si>
  <si>
    <t xml:space="preserve">56 Partition St </t>
  </si>
  <si>
    <t xml:space="preserve">900 Third St </t>
  </si>
  <si>
    <t xml:space="preserve">47 Harrison Ave </t>
  </si>
  <si>
    <t xml:space="preserve">51 Harrison Ave </t>
  </si>
  <si>
    <t xml:space="preserve">909 Fifth St </t>
  </si>
  <si>
    <t xml:space="preserve">953 Sixth St </t>
  </si>
  <si>
    <t xml:space="preserve">924 Fifth St </t>
  </si>
  <si>
    <t xml:space="preserve">936 Fifth St </t>
  </si>
  <si>
    <t xml:space="preserve">949 Sixth St </t>
  </si>
  <si>
    <t xml:space="preserve">941 Sixth St </t>
  </si>
  <si>
    <t xml:space="preserve">937 Sixth St </t>
  </si>
  <si>
    <t xml:space="preserve">933 Sixth St </t>
  </si>
  <si>
    <t xml:space="preserve">919 Sixth St </t>
  </si>
  <si>
    <t xml:space="preserve">905 Sixth St </t>
  </si>
  <si>
    <t xml:space="preserve">79 Harrison Ave </t>
  </si>
  <si>
    <t xml:space="preserve">944 Sixth St </t>
  </si>
  <si>
    <t xml:space="preserve">918 Sixth St </t>
  </si>
  <si>
    <t xml:space="preserve">942 Sixth St </t>
  </si>
  <si>
    <t xml:space="preserve">916 Sixth St </t>
  </si>
  <si>
    <t xml:space="preserve">822 Sixth St </t>
  </si>
  <si>
    <t xml:space="preserve">832 Sixth St </t>
  </si>
  <si>
    <t xml:space="preserve">836 Sixth St </t>
  </si>
  <si>
    <t xml:space="preserve">835 Seventh St </t>
  </si>
  <si>
    <t xml:space="preserve">831 Seventh St </t>
  </si>
  <si>
    <t xml:space="preserve">821 Seventh St </t>
  </si>
  <si>
    <t xml:space="preserve">819 Seventh St </t>
  </si>
  <si>
    <t xml:space="preserve">111 Partition St </t>
  </si>
  <si>
    <t xml:space="preserve">105 Partition St </t>
  </si>
  <si>
    <t xml:space="preserve">103 Partition St </t>
  </si>
  <si>
    <t xml:space="preserve">97 Partition St </t>
  </si>
  <si>
    <t xml:space="preserve">841 Sixth St </t>
  </si>
  <si>
    <t xml:space="preserve">824 Fifth St </t>
  </si>
  <si>
    <t xml:space="preserve">832 Fifth St </t>
  </si>
  <si>
    <t xml:space="preserve">836 Fifth St </t>
  </si>
  <si>
    <t xml:space="preserve">825 Sixth St </t>
  </si>
  <si>
    <t xml:space="preserve">95 Partition St </t>
  </si>
  <si>
    <t xml:space="preserve">89 Partition St </t>
  </si>
  <si>
    <t xml:space="preserve">820 5th St </t>
  </si>
  <si>
    <t>69 partition</t>
  </si>
  <si>
    <t xml:space="preserve">65 Partition St </t>
  </si>
  <si>
    <t xml:space="preserve">820 Fourth St </t>
  </si>
  <si>
    <t xml:space="preserve">841 Fifth St </t>
  </si>
  <si>
    <t xml:space="preserve">839 Fifth St </t>
  </si>
  <si>
    <t xml:space="preserve">837 Fifth St </t>
  </si>
  <si>
    <t xml:space="preserve">835 Fifth St </t>
  </si>
  <si>
    <t xml:space="preserve">823 Fifth St </t>
  </si>
  <si>
    <t xml:space="preserve">852 Third St </t>
  </si>
  <si>
    <t xml:space="preserve">844 Third St </t>
  </si>
  <si>
    <t xml:space="preserve">840 Third St </t>
  </si>
  <si>
    <t xml:space="preserve">832 Third St </t>
  </si>
  <si>
    <t xml:space="preserve">59 Partition St </t>
  </si>
  <si>
    <t xml:space="preserve">57 Partition St </t>
  </si>
  <si>
    <t xml:space="preserve">55 Partition St </t>
  </si>
  <si>
    <t xml:space="preserve">800 Third St </t>
  </si>
  <si>
    <t xml:space="preserve">840 Second St </t>
  </si>
  <si>
    <t xml:space="preserve">817 Third St </t>
  </si>
  <si>
    <t xml:space="preserve">47 Partition St </t>
  </si>
  <si>
    <t xml:space="preserve">45 Partition St </t>
  </si>
  <si>
    <t xml:space="preserve">43 Partition St </t>
  </si>
  <si>
    <t xml:space="preserve">41 Partition St </t>
  </si>
  <si>
    <t xml:space="preserve">39 Partition St </t>
  </si>
  <si>
    <t xml:space="preserve">37 Partition St </t>
  </si>
  <si>
    <t xml:space="preserve">816 Second St </t>
  </si>
  <si>
    <t>820 Second St  A2686</t>
  </si>
  <si>
    <t xml:space="preserve">822 Second St </t>
  </si>
  <si>
    <t xml:space="preserve">851 Third St </t>
  </si>
  <si>
    <t xml:space="preserve">824 Second St </t>
  </si>
  <si>
    <t xml:space="preserve">828 Second St </t>
  </si>
  <si>
    <t xml:space="preserve">836 Second St </t>
  </si>
  <si>
    <t xml:space="preserve">847 Third St </t>
  </si>
  <si>
    <t xml:space="preserve">829 Third St </t>
  </si>
  <si>
    <t xml:space="preserve">111 Harrison Ave </t>
  </si>
  <si>
    <t xml:space="preserve">119 Harrison Ave </t>
  </si>
  <si>
    <t xml:space="preserve">844 Seventh St </t>
  </si>
  <si>
    <t xml:space="preserve">818 Seventh St </t>
  </si>
  <si>
    <t xml:space="preserve">119 Partition St </t>
  </si>
  <si>
    <t xml:space="preserve">120 Harrison Ave </t>
  </si>
  <si>
    <t xml:space="preserve">108 John St </t>
  </si>
  <si>
    <t xml:space="preserve">107 John St </t>
  </si>
  <si>
    <t xml:space="preserve">117 Lawrence St </t>
  </si>
  <si>
    <t xml:space="preserve">95 Lawrence St </t>
  </si>
  <si>
    <t xml:space="preserve">75 Lawrence St </t>
  </si>
  <si>
    <t xml:space="preserve">82 Elm St </t>
  </si>
  <si>
    <t xml:space="preserve">80 Elm St </t>
  </si>
  <si>
    <t xml:space="preserve">115 Lawrence St </t>
  </si>
  <si>
    <t xml:space="preserve">25 Willow St </t>
  </si>
  <si>
    <t xml:space="preserve">24 Willow St </t>
  </si>
  <si>
    <t xml:space="preserve">10 Willow St </t>
  </si>
  <si>
    <t xml:space="preserve">8 Willow St </t>
  </si>
  <si>
    <t xml:space="preserve">24 Wilson St </t>
  </si>
  <si>
    <t xml:space="preserve">51 Cottage Hill St </t>
  </si>
  <si>
    <t xml:space="preserve">139 Willow St </t>
  </si>
  <si>
    <t xml:space="preserve">117 Willow St </t>
  </si>
  <si>
    <t xml:space="preserve">84-86 Wilson St </t>
  </si>
  <si>
    <t xml:space="preserve">120 Lawrence St </t>
  </si>
  <si>
    <t xml:space="preserve">104 Wilson St </t>
  </si>
  <si>
    <t xml:space="preserve">49 Cottage Hill St </t>
  </si>
  <si>
    <t xml:space="preserve">102 Lawrence St </t>
  </si>
  <si>
    <t xml:space="preserve">49 Wendell St </t>
  </si>
  <si>
    <t xml:space="preserve">47 Wendell St </t>
  </si>
  <si>
    <t xml:space="preserve">33 Wendell St </t>
  </si>
  <si>
    <t xml:space="preserve">72 Lawrence St </t>
  </si>
  <si>
    <t xml:space="preserve">74 Lawrence St </t>
  </si>
  <si>
    <t xml:space="preserve">80 Lawrence St </t>
  </si>
  <si>
    <t xml:space="preserve">92 Lawrence St </t>
  </si>
  <si>
    <t xml:space="preserve">94 Lawrence St </t>
  </si>
  <si>
    <t xml:space="preserve">100 Lawrence St </t>
  </si>
  <si>
    <t xml:space="preserve">132 Willow St </t>
  </si>
  <si>
    <t xml:space="preserve">134 Willow St </t>
  </si>
  <si>
    <t xml:space="preserve">136 Willow St </t>
  </si>
  <si>
    <t xml:space="preserve">53 Wendell St </t>
  </si>
  <si>
    <t xml:space="preserve">51 Wendell St </t>
  </si>
  <si>
    <t xml:space="preserve">68 Lawrence St </t>
  </si>
  <si>
    <t xml:space="preserve">7 Dubuque St </t>
  </si>
  <si>
    <t xml:space="preserve">64 Lawrence St </t>
  </si>
  <si>
    <t xml:space="preserve">66 Lawrence St </t>
  </si>
  <si>
    <t xml:space="preserve">34 Wendell St </t>
  </si>
  <si>
    <t xml:space="preserve">36 Wendell St </t>
  </si>
  <si>
    <t xml:space="preserve">38 Wendell St </t>
  </si>
  <si>
    <t xml:space="preserve">40 Wendell St </t>
  </si>
  <si>
    <t xml:space="preserve">42 Wendell St </t>
  </si>
  <si>
    <t xml:space="preserve">13 Dubuque St </t>
  </si>
  <si>
    <t xml:space="preserve">11 Dubuque St </t>
  </si>
  <si>
    <t xml:space="preserve">9 Dubuque St </t>
  </si>
  <si>
    <t xml:space="preserve">2 Dubuque St </t>
  </si>
  <si>
    <t xml:space="preserve">6 Dubuque St </t>
  </si>
  <si>
    <t xml:space="preserve">15 Summit St </t>
  </si>
  <si>
    <t xml:space="preserve">3 Summit St </t>
  </si>
  <si>
    <t xml:space="preserve">2 Lawrence St </t>
  </si>
  <si>
    <t xml:space="preserve">4 Lawrence St </t>
  </si>
  <si>
    <t xml:space="preserve">6 Lawrence St </t>
  </si>
  <si>
    <t xml:space="preserve">20 Lawrence St </t>
  </si>
  <si>
    <t xml:space="preserve">10 Dubuque St </t>
  </si>
  <si>
    <t xml:space="preserve">16 Dubuque St </t>
  </si>
  <si>
    <t xml:space="preserve">18 Dubuque St </t>
  </si>
  <si>
    <t xml:space="preserve">20 Dubuque St </t>
  </si>
  <si>
    <t xml:space="preserve">22 Dubuque St </t>
  </si>
  <si>
    <t xml:space="preserve">24 Dubuque St </t>
  </si>
  <si>
    <t xml:space="preserve">44 Wendell St </t>
  </si>
  <si>
    <t xml:space="preserve">4 Summit St </t>
  </si>
  <si>
    <t xml:space="preserve">24 Summit St </t>
  </si>
  <si>
    <t xml:space="preserve">Summit St </t>
  </si>
  <si>
    <t xml:space="preserve">18 Summit St </t>
  </si>
  <si>
    <t xml:space="preserve">16 Summit St </t>
  </si>
  <si>
    <t xml:space="preserve">14 Summit St </t>
  </si>
  <si>
    <t xml:space="preserve">10 Summit St </t>
  </si>
  <si>
    <t xml:space="preserve">8 Summit St </t>
  </si>
  <si>
    <t xml:space="preserve">151 Third Ave </t>
  </si>
  <si>
    <t xml:space="preserve">149 Third Ave </t>
  </si>
  <si>
    <t xml:space="preserve">147 Third Ave </t>
  </si>
  <si>
    <t xml:space="preserve">145 Third Ave </t>
  </si>
  <si>
    <t xml:space="preserve">143 Third Ave </t>
  </si>
  <si>
    <t xml:space="preserve">139 Third Ave </t>
  </si>
  <si>
    <t xml:space="preserve">137 Third Ave </t>
  </si>
  <si>
    <t xml:space="preserve">135 Third Ave </t>
  </si>
  <si>
    <t xml:space="preserve">133 Third Ave </t>
  </si>
  <si>
    <t xml:space="preserve">131 Third Ave </t>
  </si>
  <si>
    <t xml:space="preserve">129 Third Ave </t>
  </si>
  <si>
    <t xml:space="preserve">21 Fourth Ave </t>
  </si>
  <si>
    <t xml:space="preserve">130 Third Ave </t>
  </si>
  <si>
    <t xml:space="preserve">132 Third Ave </t>
  </si>
  <si>
    <t xml:space="preserve">138 Third Ave </t>
  </si>
  <si>
    <t xml:space="preserve">142 Third Ave </t>
  </si>
  <si>
    <t xml:space="preserve">144 Third Ave </t>
  </si>
  <si>
    <t xml:space="preserve">146 Third Ave </t>
  </si>
  <si>
    <t xml:space="preserve">148 Third Ave </t>
  </si>
  <si>
    <t xml:space="preserve">150 Third Ave </t>
  </si>
  <si>
    <t xml:space="preserve">152 Third Ave </t>
  </si>
  <si>
    <t xml:space="preserve">20 Thomas St </t>
  </si>
  <si>
    <t xml:space="preserve">41 High St </t>
  </si>
  <si>
    <t xml:space="preserve">18 Thomas St </t>
  </si>
  <si>
    <t xml:space="preserve">16 Thomas St </t>
  </si>
  <si>
    <t xml:space="preserve">14 Thomas St </t>
  </si>
  <si>
    <t xml:space="preserve">12 Thomas St </t>
  </si>
  <si>
    <t xml:space="preserve">155 Third Ave </t>
  </si>
  <si>
    <t xml:space="preserve">7 Grove St </t>
  </si>
  <si>
    <t xml:space="preserve">5A Grove St </t>
  </si>
  <si>
    <t xml:space="preserve">5 Grove St </t>
  </si>
  <si>
    <t xml:space="preserve">1 Grove St </t>
  </si>
  <si>
    <t xml:space="preserve">17-29 High St </t>
  </si>
  <si>
    <t xml:space="preserve">25 High St </t>
  </si>
  <si>
    <t xml:space="preserve">22 High St </t>
  </si>
  <si>
    <t xml:space="preserve">26-28 High St </t>
  </si>
  <si>
    <t xml:space="preserve">23 Riverside Ave </t>
  </si>
  <si>
    <t xml:space="preserve">321 Columbia St </t>
  </si>
  <si>
    <t xml:space="preserve">323 Columbia St </t>
  </si>
  <si>
    <t xml:space="preserve">327 Columbia St </t>
  </si>
  <si>
    <t xml:space="preserve">329 Columbia St </t>
  </si>
  <si>
    <t xml:space="preserve">335 Columbia St </t>
  </si>
  <si>
    <t xml:space="preserve">337 Columbia St </t>
  </si>
  <si>
    <t xml:space="preserve">339 Columbia St </t>
  </si>
  <si>
    <t xml:space="preserve">25-29 South St </t>
  </si>
  <si>
    <t xml:space="preserve">85 South St </t>
  </si>
  <si>
    <t xml:space="preserve">31 South St </t>
  </si>
  <si>
    <t xml:space="preserve">33 South St </t>
  </si>
  <si>
    <t xml:space="preserve">41 South St </t>
  </si>
  <si>
    <t xml:space="preserve">43 South St </t>
  </si>
  <si>
    <t xml:space="preserve">55 South St </t>
  </si>
  <si>
    <t xml:space="preserve">57 South St </t>
  </si>
  <si>
    <t xml:space="preserve">61 South St </t>
  </si>
  <si>
    <t xml:space="preserve">26 Spruce St </t>
  </si>
  <si>
    <t xml:space="preserve">28 Spruce St </t>
  </si>
  <si>
    <t xml:space="preserve">32 Spruce St </t>
  </si>
  <si>
    <t xml:space="preserve">36 Spruce St </t>
  </si>
  <si>
    <t xml:space="preserve">40 Spruce St </t>
  </si>
  <si>
    <t xml:space="preserve">42 Spruce St </t>
  </si>
  <si>
    <t xml:space="preserve">48 Spruce St </t>
  </si>
  <si>
    <t xml:space="preserve">45 Spruce St </t>
  </si>
  <si>
    <t xml:space="preserve">85 Aiken Ave </t>
  </si>
  <si>
    <t xml:space="preserve">91 Aiken Ave </t>
  </si>
  <si>
    <t xml:space="preserve">99 Aiken Ave </t>
  </si>
  <si>
    <t xml:space="preserve">105 Aiken Ave </t>
  </si>
  <si>
    <t xml:space="preserve">111 Aiken Ave </t>
  </si>
  <si>
    <t xml:space="preserve">106 Aiken Ave </t>
  </si>
  <si>
    <t xml:space="preserve">116 Aiken Ave </t>
  </si>
  <si>
    <t xml:space="preserve">279 South St </t>
  </si>
  <si>
    <t xml:space="preserve">330 South St </t>
  </si>
  <si>
    <t xml:space="preserve">378 South St </t>
  </si>
  <si>
    <t xml:space="preserve">283 South St </t>
  </si>
  <si>
    <t xml:space="preserve">341 South St </t>
  </si>
  <si>
    <t xml:space="preserve">357 South St </t>
  </si>
  <si>
    <t xml:space="preserve">367 South St </t>
  </si>
  <si>
    <t xml:space="preserve">289 South St </t>
  </si>
  <si>
    <t xml:space="preserve">301 South St </t>
  </si>
  <si>
    <t xml:space="preserve">317 South St </t>
  </si>
  <si>
    <t xml:space="preserve">327 South St </t>
  </si>
  <si>
    <t xml:space="preserve">331 South St </t>
  </si>
  <si>
    <t xml:space="preserve">33 Riverside Ave </t>
  </si>
  <si>
    <t xml:space="preserve">267 Riverside Ave </t>
  </si>
  <si>
    <t xml:space="preserve">290 Riverside Ave </t>
  </si>
  <si>
    <t xml:space="preserve">289 Riverside Ave </t>
  </si>
  <si>
    <t xml:space="preserve">384 South St </t>
  </si>
  <si>
    <t xml:space="preserve">390 South St </t>
  </si>
  <si>
    <t xml:space="preserve">396 South St </t>
  </si>
  <si>
    <t xml:space="preserve">460 &amp; 480 South St </t>
  </si>
  <si>
    <t xml:space="preserve">299 Riverside Ave </t>
  </si>
  <si>
    <t xml:space="preserve">371 South St </t>
  </si>
  <si>
    <t xml:space="preserve">377 South St </t>
  </si>
  <si>
    <t xml:space="preserve">383 South St </t>
  </si>
  <si>
    <t xml:space="preserve">385 South St </t>
  </si>
  <si>
    <t xml:space="preserve">387 South St </t>
  </si>
  <si>
    <t xml:space="preserve">389 South St </t>
  </si>
  <si>
    <t xml:space="preserve">391 South St </t>
  </si>
  <si>
    <t xml:space="preserve">445 South St </t>
  </si>
  <si>
    <t xml:space="preserve">75 Riverside Ave </t>
  </si>
  <si>
    <t xml:space="preserve">70 Riverside Ave </t>
  </si>
  <si>
    <t xml:space="preserve">2 Rensselaer Ave </t>
  </si>
  <si>
    <t xml:space="preserve">230 Riverside Ave </t>
  </si>
  <si>
    <t xml:space="preserve">241 Riverside Ave </t>
  </si>
  <si>
    <t xml:space="preserve">245-249 Riverside Ave </t>
  </si>
  <si>
    <t xml:space="preserve">227 Riverside Ave </t>
  </si>
  <si>
    <t xml:space="preserve">248 &amp; 265 Riverside Ave </t>
  </si>
  <si>
    <t xml:space="preserve">550 South St </t>
  </si>
  <si>
    <t xml:space="preserve">500 South St </t>
  </si>
  <si>
    <t xml:space="preserve">455 South St </t>
  </si>
  <si>
    <t xml:space="preserve">507 South St </t>
  </si>
  <si>
    <t xml:space="preserve">555 South St </t>
  </si>
  <si>
    <t xml:space="preserve">601 South St </t>
  </si>
  <si>
    <t xml:space="preserve">602 South St </t>
  </si>
  <si>
    <t xml:space="preserve">118 Aiken Ave </t>
  </si>
  <si>
    <t xml:space="preserve">122 Aiken Ave </t>
  </si>
  <si>
    <t xml:space="preserve">436 Aiken Ave (N Of) </t>
  </si>
  <si>
    <t xml:space="preserve">434 Aiken Ave </t>
  </si>
  <si>
    <t xml:space="preserve">438B Aiken Ave </t>
  </si>
  <si>
    <t xml:space="preserve">32 High St </t>
  </si>
  <si>
    <t xml:space="preserve">460 Aiken Ave </t>
  </si>
  <si>
    <t xml:space="preserve">444 Aiken Ave </t>
  </si>
  <si>
    <t xml:space="preserve">442 Aiken Ave </t>
  </si>
  <si>
    <t xml:space="preserve">438 Aiken Ave </t>
  </si>
  <si>
    <t xml:space="preserve">35 High St </t>
  </si>
  <si>
    <t xml:space="preserve">1 Moch Ter </t>
  </si>
  <si>
    <t xml:space="preserve">3 Moch Ter </t>
  </si>
  <si>
    <t xml:space="preserve">141 Aiken Ave </t>
  </si>
  <si>
    <t xml:space="preserve">1 Fairlawn Ave </t>
  </si>
  <si>
    <t xml:space="preserve">9 Moch Ter </t>
  </si>
  <si>
    <t xml:space="preserve">7 Moch Ter </t>
  </si>
  <si>
    <t xml:space="preserve">5 Moch Ter </t>
  </si>
  <si>
    <t xml:space="preserve">113 Aiken Ave </t>
  </si>
  <si>
    <t xml:space="preserve">12 Moch Ter </t>
  </si>
  <si>
    <t xml:space="preserve">115 Aiken Ave </t>
  </si>
  <si>
    <t xml:space="preserve">117 Aiken Ave </t>
  </si>
  <si>
    <t xml:space="preserve">121 Aiken Ave </t>
  </si>
  <si>
    <t xml:space="preserve">2 Moch Ter </t>
  </si>
  <si>
    <t xml:space="preserve">4 Moch Ter </t>
  </si>
  <si>
    <t xml:space="preserve">6 Moch Ter </t>
  </si>
  <si>
    <t xml:space="preserve">8 Moch Ter </t>
  </si>
  <si>
    <t xml:space="preserve">10 Moch Ter </t>
  </si>
  <si>
    <t xml:space="preserve">12 Farley Dr </t>
  </si>
  <si>
    <t>12 George St</t>
  </si>
  <si>
    <t>2 Missouri Ave</t>
  </si>
  <si>
    <t>18 George St</t>
  </si>
  <si>
    <t>133 California Ave</t>
  </si>
  <si>
    <t>8 GEORGE ST</t>
  </si>
  <si>
    <t>245 partition st ext</t>
  </si>
  <si>
    <t>103 Mtn View</t>
  </si>
  <si>
    <t>105 Walker St</t>
  </si>
  <si>
    <t>5 A Grove St</t>
  </si>
  <si>
    <t>47 High St</t>
  </si>
  <si>
    <t>13 GEORGE ST</t>
  </si>
  <si>
    <t>14 GEORGE ST</t>
  </si>
  <si>
    <t>113 CALIFORNIA AVE</t>
  </si>
  <si>
    <t>10 missouri Ave</t>
  </si>
  <si>
    <t>209 Holland Ave</t>
  </si>
  <si>
    <t>15 Geoge St</t>
  </si>
  <si>
    <t>28 Elizabeth St</t>
  </si>
  <si>
    <t>56 Bellview</t>
  </si>
  <si>
    <t>1311 Broadway</t>
  </si>
  <si>
    <t>39 Riverside ave</t>
  </si>
  <si>
    <t>1 St Anthony Lane</t>
  </si>
  <si>
    <t>706 Blooming grove</t>
  </si>
  <si>
    <t>10 Ohio Ave</t>
  </si>
  <si>
    <t>48 Broadway</t>
  </si>
  <si>
    <t>144 second ave</t>
  </si>
  <si>
    <t>9 Riverview Ter</t>
  </si>
  <si>
    <t>2 River Chase Dr</t>
  </si>
  <si>
    <t>1521 Third St</t>
  </si>
  <si>
    <t>1720 Washington Ave</t>
  </si>
  <si>
    <t>9 1/2 Riverside Ave</t>
  </si>
  <si>
    <t>38 Second Ave</t>
  </si>
  <si>
    <t>19 Second Ave</t>
  </si>
  <si>
    <t>1304 broadway</t>
  </si>
  <si>
    <t>1702 Sixth st</t>
  </si>
  <si>
    <t>52 Illinios Ave</t>
  </si>
  <si>
    <t>1646 third st</t>
  </si>
  <si>
    <t>401 East St</t>
  </si>
  <si>
    <t>1024 Sixth St</t>
  </si>
  <si>
    <t>25 South St</t>
  </si>
  <si>
    <t>71 Rock Cut</t>
  </si>
  <si>
    <t>403 Broadway</t>
  </si>
  <si>
    <t xml:space="preserve">63 Green St </t>
  </si>
  <si>
    <t xml:space="preserve">Rensselaer </t>
  </si>
  <si>
    <t xml:space="preserve">51 Green St </t>
  </si>
  <si>
    <t xml:space="preserve">35 Second Ave </t>
  </si>
  <si>
    <t xml:space="preserve">31 Second Ave </t>
  </si>
  <si>
    <t xml:space="preserve">38 Walker St </t>
  </si>
  <si>
    <t xml:space="preserve">40 Walker St </t>
  </si>
  <si>
    <t>109 Delaware Ave</t>
  </si>
  <si>
    <t>Renssealer</t>
  </si>
  <si>
    <t>25 Van Rensselaer Dr</t>
  </si>
  <si>
    <t>20 Forbes Ave</t>
  </si>
  <si>
    <t>62 Walker St</t>
  </si>
  <si>
    <t xml:space="preserve">1114 Mann Ave  </t>
  </si>
  <si>
    <t xml:space="preserve">1118 Mann Ave </t>
  </si>
  <si>
    <t xml:space="preserve">33 Elmhurst Ave </t>
  </si>
  <si>
    <t xml:space="preserve">73 South St </t>
  </si>
  <si>
    <t xml:space="preserve">62 Walker St </t>
  </si>
  <si>
    <t xml:space="preserve">64 Walker St </t>
  </si>
  <si>
    <t xml:space="preserve">1434 Second St </t>
  </si>
  <si>
    <t xml:space="preserve">55 John St </t>
  </si>
  <si>
    <t xml:space="preserve">76 Lawrence St </t>
  </si>
  <si>
    <t xml:space="preserve">6 Belmore Pl </t>
  </si>
  <si>
    <t xml:space="preserve">311 South St </t>
  </si>
  <si>
    <t>33 Rock Cut</t>
  </si>
  <si>
    <t>after 1990</t>
  </si>
  <si>
    <t>no</t>
  </si>
  <si>
    <t>lot</t>
  </si>
  <si>
    <t>vacant</t>
  </si>
  <si>
    <t>customer Identification with Photo or Other Verification</t>
  </si>
  <si>
    <t>after 2022</t>
  </si>
  <si>
    <t>1.5" &lt; SL ≤ 2"</t>
  </si>
  <si>
    <t>firehouse</t>
  </si>
  <si>
    <t>steel</t>
  </si>
  <si>
    <t>womens shelter</t>
  </si>
  <si>
    <t>movie theater-vac</t>
  </si>
  <si>
    <t>condemned</t>
  </si>
  <si>
    <t>library</t>
  </si>
  <si>
    <t>steel-police</t>
  </si>
  <si>
    <t>parking lot</t>
  </si>
  <si>
    <t>rectory</t>
  </si>
  <si>
    <t>YACHT CLUB</t>
  </si>
  <si>
    <t>GARAGE-NO WATER</t>
  </si>
  <si>
    <t>no water, warehouse</t>
  </si>
  <si>
    <t>ball field</t>
  </si>
  <si>
    <t>county sewer</t>
  </si>
  <si>
    <t>projects</t>
  </si>
  <si>
    <t>steel-womans shelter</t>
  </si>
  <si>
    <t>VACANT</t>
  </si>
  <si>
    <t>garage-no water</t>
  </si>
  <si>
    <t>vac</t>
  </si>
  <si>
    <t>steel-dpw</t>
  </si>
  <si>
    <t>city view apt</t>
  </si>
  <si>
    <t>church</t>
  </si>
  <si>
    <t>Steel</t>
  </si>
  <si>
    <t>school/steel</t>
  </si>
  <si>
    <t>City of Rensselaer</t>
  </si>
  <si>
    <t>NY4100044</t>
  </si>
  <si>
    <t>Fran Welsh</t>
  </si>
  <si>
    <t>518 462-6466 #2</t>
  </si>
  <si>
    <t>Fran.Welsh@rensselaerny.gov</t>
  </si>
  <si>
    <t>Deputy Commissioner of Water</t>
  </si>
  <si>
    <t>10.16.24</t>
  </si>
  <si>
    <t>field Inspection</t>
  </si>
  <si>
    <t>1207 Second St</t>
  </si>
  <si>
    <t>1119 First St</t>
  </si>
  <si>
    <t>111 Delaware Ave</t>
  </si>
  <si>
    <t>1597 Sixth St</t>
  </si>
  <si>
    <t>7 Lawrence St</t>
  </si>
  <si>
    <t>49 Riverside Ave</t>
  </si>
  <si>
    <t>copper</t>
  </si>
  <si>
    <t>1990,s</t>
  </si>
  <si>
    <t>1990's</t>
  </si>
  <si>
    <t>30 Rock Cut Rd</t>
  </si>
  <si>
    <t>36 Rock Cut Rd</t>
  </si>
  <si>
    <t>1211 First St</t>
  </si>
  <si>
    <t>galv</t>
  </si>
  <si>
    <t>1709 Second St</t>
  </si>
  <si>
    <t>1822 Fourth St</t>
  </si>
  <si>
    <t>59 Glen St</t>
  </si>
  <si>
    <t>1930 Eighth St</t>
  </si>
  <si>
    <t>55 Washington Ave</t>
  </si>
  <si>
    <t>101 Washington  Ave</t>
  </si>
  <si>
    <t>1944 Ninth St</t>
  </si>
  <si>
    <t>1633 Broadway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</si>
</sst>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yyyy\-mm\-dd;@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9C0006"/>
      <name val="Calibri"/>
      <family val="2"/>
      <scheme val="minor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0" tint="-0.14999847407452621"/>
        <bgColor theme="6" tint="0.79998168889431442"/>
      </patternFill>
    </fill>
  </fills>
  <borders count="5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theme="0" tint="-0.499984740745262"/>
      </right>
      <top style="medium">
        <color auto="1"/>
      </top>
      <bottom style="medium">
        <color auto="1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theme="0" tint="-0.499984740745262"/>
      </right>
      <top style="medium">
        <color auto="1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auto="1"/>
      </top>
      <bottom/>
      <diagonal/>
    </border>
    <border>
      <left style="medium">
        <color auto="1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auto="1"/>
      </left>
      <right style="medium">
        <color theme="0" tint="-0.499984740745262"/>
      </right>
      <top/>
      <bottom style="medium">
        <color auto="1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auto="1"/>
      </left>
      <right style="medium">
        <color theme="0" tint="-0.499984740745262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499984740745262"/>
      </left>
      <right/>
      <top style="double">
        <color indexed="64"/>
      </top>
      <bottom/>
      <diagonal/>
    </border>
    <border>
      <left/>
      <right style="thin">
        <color theme="0" tint="-0.499984740745262"/>
      </right>
      <top style="double">
        <color indexed="64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rgb="FFC00000"/>
      </left>
      <right style="thin">
        <color auto="1"/>
      </right>
      <top style="thin">
        <color rgb="FFC00000"/>
      </top>
      <bottom/>
      <diagonal/>
    </border>
    <border>
      <left style="thin">
        <color auto="1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/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/>
      <diagonal/>
    </border>
    <border>
      <left style="thin">
        <color rgb="FFC00000"/>
      </left>
      <right style="thin">
        <color auto="1"/>
      </right>
      <top/>
      <bottom/>
      <diagonal/>
    </border>
    <border>
      <left/>
      <right style="thin">
        <color rgb="FFC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rgb="FFC00000"/>
      </right>
      <top style="thin">
        <color rgb="FFC00000"/>
      </top>
      <bottom/>
      <diagonal/>
    </border>
    <border>
      <left style="thin">
        <color auto="1"/>
      </left>
      <right style="thin">
        <color rgb="FFC00000"/>
      </right>
      <top/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/>
      <diagonal/>
    </border>
    <border>
      <left style="thin">
        <color rgb="FFC00000"/>
      </left>
      <right/>
      <top/>
      <bottom/>
      <diagonal/>
    </border>
    <border>
      <left style="thin">
        <color rgb="FFC00000"/>
      </left>
      <right/>
      <top/>
      <bottom style="thin">
        <color rgb="FFC00000"/>
      </bottom>
      <diagonal/>
    </border>
  </borders>
  <cellStyleXfs count="2">
    <xf numFmtId="0" fontId="0" fillId="0" borderId="0"/>
    <xf numFmtId="0" fontId="10" fillId="6" borderId="0" applyNumberFormat="0" applyBorder="0" applyAlignment="0" applyProtection="0"/>
  </cellStyleXfs>
  <cellXfs count="23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4" xfId="0" applyFont="1" applyBorder="1"/>
    <xf numFmtId="0" fontId="1" fillId="3" borderId="5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" fillId="0" borderId="15" xfId="0" applyFont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/>
    <xf numFmtId="0" fontId="6" fillId="0" borderId="0" xfId="0" applyFont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 applyFill="1" applyBorder="1" applyAlignment="1">
      <alignment horizontal="left" indent="2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1" fillId="3" borderId="19" xfId="0" applyFont="1" applyFill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Fill="1"/>
    <xf numFmtId="0" fontId="11" fillId="0" borderId="0" xfId="0" applyFont="1"/>
    <xf numFmtId="0" fontId="5" fillId="0" borderId="0" xfId="0" applyFont="1" applyFill="1"/>
    <xf numFmtId="1" fontId="3" fillId="0" borderId="0" xfId="0" applyNumberFormat="1" applyFont="1" applyFill="1"/>
    <xf numFmtId="1" fontId="3" fillId="0" borderId="25" xfId="0" applyNumberFormat="1" applyFont="1" applyFill="1" applyBorder="1" applyAlignment="1">
      <alignment vertical="center" wrapText="1"/>
    </xf>
    <xf numFmtId="1" fontId="3" fillId="0" borderId="23" xfId="0" applyNumberFormat="1" applyFont="1" applyFill="1" applyBorder="1" applyAlignment="1">
      <alignment horizontal="left" vertical="center" wrapText="1"/>
    </xf>
    <xf numFmtId="1" fontId="3" fillId="0" borderId="18" xfId="0" applyNumberFormat="1" applyFont="1" applyFill="1" applyBorder="1" applyAlignment="1" applyProtection="1">
      <alignment horizontal="right" vertical="center" wrapText="1"/>
      <protection hidden="1"/>
    </xf>
    <xf numFmtId="1" fontId="3" fillId="0" borderId="22" xfId="0" applyNumberFormat="1" applyFont="1" applyFill="1" applyBorder="1" applyAlignment="1" applyProtection="1">
      <alignment horizontal="right" vertical="center" wrapText="1"/>
      <protection hidden="1"/>
    </xf>
    <xf numFmtId="1" fontId="3" fillId="0" borderId="24" xfId="0" applyNumberFormat="1" applyFont="1" applyFill="1" applyBorder="1" applyAlignment="1" applyProtection="1">
      <alignment horizontal="right" vertical="center" wrapText="1"/>
      <protection hidden="1"/>
    </xf>
    <xf numFmtId="0" fontId="1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wrapText="1"/>
    </xf>
    <xf numFmtId="0" fontId="3" fillId="0" borderId="0" xfId="0" applyFont="1" applyAlignment="1">
      <alignment horizontal="left" indent="2"/>
    </xf>
    <xf numFmtId="0" fontId="1" fillId="0" borderId="0" xfId="0" applyFont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>
      <alignment horizontal="left" vertical="center"/>
    </xf>
    <xf numFmtId="0" fontId="14" fillId="0" borderId="0" xfId="1" applyFont="1" applyFill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4" fillId="0" borderId="0" xfId="0" applyFont="1" applyFill="1" applyAlignment="1" applyProtection="1">
      <alignment horizontal="left" vertical="center"/>
      <protection hidden="1"/>
    </xf>
    <xf numFmtId="0" fontId="14" fillId="0" borderId="0" xfId="1" applyFont="1" applyFill="1" applyAlignment="1">
      <alignment horizontal="left" vertical="center"/>
    </xf>
    <xf numFmtId="0" fontId="12" fillId="2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3" fillId="0" borderId="26" xfId="0" applyFont="1" applyFill="1" applyBorder="1" applyAlignment="1">
      <alignment horizontal="left"/>
    </xf>
    <xf numFmtId="0" fontId="3" fillId="4" borderId="30" xfId="0" applyFont="1" applyFill="1" applyBorder="1" applyAlignment="1">
      <alignment horizontal="left"/>
    </xf>
    <xf numFmtId="0" fontId="3" fillId="0" borderId="32" xfId="0" applyFont="1" applyBorder="1"/>
    <xf numFmtId="0" fontId="3" fillId="0" borderId="33" xfId="0" applyFont="1" applyBorder="1"/>
    <xf numFmtId="1" fontId="3" fillId="0" borderId="45" xfId="0" applyNumberFormat="1" applyFont="1" applyFill="1" applyBorder="1" applyAlignment="1" applyProtection="1">
      <alignment horizontal="right" vertical="center" wrapText="1"/>
      <protection hidden="1"/>
    </xf>
    <xf numFmtId="1" fontId="3" fillId="0" borderId="46" xfId="0" applyNumberFormat="1" applyFont="1" applyFill="1" applyBorder="1" applyAlignment="1" applyProtection="1">
      <alignment horizontal="right" vertical="center" wrapText="1"/>
      <protection hidden="1"/>
    </xf>
    <xf numFmtId="1" fontId="3" fillId="0" borderId="47" xfId="0" applyNumberFormat="1" applyFont="1" applyFill="1" applyBorder="1" applyAlignment="1">
      <alignment vertical="center" wrapText="1"/>
    </xf>
    <xf numFmtId="0" fontId="7" fillId="0" borderId="55" xfId="0" applyFont="1" applyBorder="1" applyAlignment="1">
      <alignment horizontal="left" wrapText="1"/>
    </xf>
    <xf numFmtId="0" fontId="7" fillId="0" borderId="36" xfId="0" applyFont="1" applyBorder="1" applyAlignment="1">
      <alignment horizontal="left" wrapText="1"/>
    </xf>
    <xf numFmtId="0" fontId="3" fillId="0" borderId="36" xfId="0" applyFont="1" applyBorder="1" applyProtection="1">
      <protection locked="0"/>
    </xf>
    <xf numFmtId="0" fontId="3" fillId="0" borderId="55" xfId="0" applyFont="1" applyBorder="1" applyAlignment="1">
      <alignment horizontal="left" indent="1"/>
    </xf>
    <xf numFmtId="0" fontId="3" fillId="0" borderId="36" xfId="0" applyFont="1" applyBorder="1" applyAlignment="1">
      <alignment horizontal="center"/>
    </xf>
    <xf numFmtId="0" fontId="3" fillId="0" borderId="56" xfId="0" applyFont="1" applyBorder="1"/>
    <xf numFmtId="0" fontId="3" fillId="0" borderId="32" xfId="0" applyFont="1" applyBorder="1" applyAlignment="1">
      <alignment horizontal="center"/>
    </xf>
    <xf numFmtId="0" fontId="8" fillId="3" borderId="39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/>
    <xf numFmtId="0" fontId="0" fillId="0" borderId="38" xfId="0" applyBorder="1" applyProtection="1">
      <protection locked="0"/>
    </xf>
    <xf numFmtId="0" fontId="17" fillId="0" borderId="38" xfId="0" applyFont="1" applyBorder="1" applyProtection="1">
      <protection locked="0"/>
    </xf>
    <xf numFmtId="0" fontId="0" fillId="7" borderId="38" xfId="0" applyFill="1" applyBorder="1" applyProtection="1">
      <protection locked="0"/>
    </xf>
    <xf numFmtId="0" fontId="0" fillId="3" borderId="38" xfId="0" applyFill="1" applyBorder="1" applyProtection="1">
      <protection locked="0"/>
    </xf>
    <xf numFmtId="0" fontId="0" fillId="8" borderId="38" xfId="0" applyFill="1" applyBorder="1" applyProtection="1">
      <protection locked="0"/>
    </xf>
    <xf numFmtId="0" fontId="0" fillId="5" borderId="38" xfId="0" applyFill="1" applyBorder="1" applyProtection="1">
      <protection locked="0"/>
    </xf>
    <xf numFmtId="0" fontId="0" fillId="4" borderId="38" xfId="0" applyFill="1" applyBorder="1" applyProtection="1">
      <protection locked="0"/>
    </xf>
    <xf numFmtId="0" fontId="17" fillId="8" borderId="38" xfId="0" applyFont="1" applyFill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0" xfId="0" applyProtection="1">
      <protection locked="0"/>
    </xf>
    <xf numFmtId="0" fontId="1" fillId="8" borderId="0" xfId="0" applyFont="1" applyFill="1" applyAlignment="1" applyProtection="1">
      <alignment horizontal="left" vertical="center"/>
      <protection locked="0"/>
    </xf>
    <xf numFmtId="0" fontId="0" fillId="9" borderId="38" xfId="0" applyFill="1" applyBorder="1" applyProtection="1">
      <protection locked="0"/>
    </xf>
    <xf numFmtId="0" fontId="17" fillId="9" borderId="38" xfId="0" applyFont="1" applyFill="1" applyBorder="1" applyProtection="1">
      <protection locked="0"/>
    </xf>
    <xf numFmtId="0" fontId="0" fillId="10" borderId="38" xfId="0" applyFill="1" applyBorder="1" applyProtection="1">
      <protection locked="0"/>
    </xf>
    <xf numFmtId="0" fontId="1" fillId="10" borderId="0" xfId="0" applyFont="1" applyFill="1" applyAlignment="1" applyProtection="1">
      <alignment horizontal="left" vertical="center"/>
      <protection locked="0"/>
    </xf>
    <xf numFmtId="0" fontId="1" fillId="10" borderId="0" xfId="0" applyFont="1" applyFill="1" applyAlignment="1" applyProtection="1">
      <alignment horizontal="left" vertical="center"/>
      <protection hidden="1"/>
    </xf>
    <xf numFmtId="0" fontId="1" fillId="10" borderId="0" xfId="0" applyFont="1" applyFill="1" applyAlignment="1">
      <alignment horizontal="left" vertical="center"/>
    </xf>
    <xf numFmtId="14" fontId="1" fillId="0" borderId="0" xfId="0" applyNumberFormat="1" applyFont="1" applyAlignment="1" applyProtection="1">
      <alignment horizontal="left" vertical="center"/>
      <protection locked="0"/>
    </xf>
    <xf numFmtId="17" fontId="1" fillId="0" borderId="0" xfId="0" applyNumberFormat="1" applyFont="1" applyAlignment="1" applyProtection="1">
      <alignment horizontal="left" vertical="center"/>
      <protection locked="0"/>
    </xf>
    <xf numFmtId="164" fontId="1" fillId="0" borderId="0" xfId="0" applyNumberFormat="1" applyFont="1" applyAlignment="1" applyProtection="1">
      <alignment horizontal="left" vertical="center"/>
      <protection locked="0"/>
    </xf>
    <xf numFmtId="165" fontId="1" fillId="0" borderId="0" xfId="0" applyNumberFormat="1" applyFont="1" applyAlignment="1" applyProtection="1">
      <alignment horizontal="left" vertical="center"/>
      <protection locked="0"/>
    </xf>
    <xf numFmtId="0" fontId="1" fillId="3" borderId="0" xfId="0" applyFont="1" applyFill="1" applyAlignment="1" applyProtection="1">
      <alignment horizontal="left" vertical="center"/>
      <protection locked="0"/>
    </xf>
    <xf numFmtId="0" fontId="1" fillId="4" borderId="0" xfId="0" applyFont="1" applyFill="1" applyAlignment="1" applyProtection="1">
      <alignment horizontal="left" vertical="center"/>
      <protection locked="0"/>
    </xf>
    <xf numFmtId="14" fontId="3" fillId="0" borderId="36" xfId="0" applyNumberFormat="1" applyFont="1" applyBorder="1" applyProtection="1">
      <protection locked="0"/>
    </xf>
    <xf numFmtId="0" fontId="1" fillId="4" borderId="0" xfId="0" applyFont="1" applyFill="1" applyAlignment="1" applyProtection="1">
      <alignment horizontal="left" vertical="center"/>
      <protection hidden="1"/>
    </xf>
    <xf numFmtId="0" fontId="1" fillId="4" borderId="0" xfId="0" applyFont="1" applyFill="1" applyAlignment="1">
      <alignment horizontal="left" vertical="center"/>
    </xf>
    <xf numFmtId="0" fontId="0" fillId="12" borderId="38" xfId="0" applyFont="1" applyFill="1" applyBorder="1"/>
    <xf numFmtId="0" fontId="0" fillId="11" borderId="38" xfId="0" applyFont="1" applyFill="1" applyBorder="1"/>
    <xf numFmtId="0" fontId="0" fillId="8" borderId="38" xfId="0" applyFont="1" applyFill="1" applyBorder="1"/>
    <xf numFmtId="0" fontId="17" fillId="12" borderId="38" xfId="0" applyFont="1" applyFill="1" applyBorder="1"/>
    <xf numFmtId="0" fontId="14" fillId="3" borderId="0" xfId="0" applyFont="1" applyFill="1" applyAlignment="1" applyProtection="1">
      <alignment horizontal="left" vertical="center"/>
      <protection locked="0"/>
    </xf>
    <xf numFmtId="0" fontId="14" fillId="3" borderId="0" xfId="0" applyFont="1" applyFill="1" applyAlignment="1" applyProtection="1">
      <alignment horizontal="left" vertical="center"/>
      <protection hidden="1"/>
    </xf>
    <xf numFmtId="0" fontId="14" fillId="3" borderId="0" xfId="0" applyFont="1" applyFill="1" applyAlignment="1">
      <alignment horizontal="left" vertical="center"/>
    </xf>
    <xf numFmtId="0" fontId="17" fillId="11" borderId="38" xfId="0" applyFont="1" applyFill="1" applyBorder="1"/>
    <xf numFmtId="0" fontId="1" fillId="12" borderId="38" xfId="0" applyFont="1" applyFill="1" applyBorder="1" applyAlignment="1">
      <alignment horizontal="left" vertical="center"/>
    </xf>
    <xf numFmtId="0" fontId="0" fillId="0" borderId="38" xfId="0" applyBorder="1"/>
    <xf numFmtId="0" fontId="1" fillId="11" borderId="38" xfId="0" applyFont="1" applyFill="1" applyBorder="1" applyAlignment="1">
      <alignment horizontal="left" vertical="center"/>
    </xf>
    <xf numFmtId="0" fontId="0" fillId="3" borderId="38" xfId="0" applyFill="1" applyBorder="1"/>
    <xf numFmtId="0" fontId="1" fillId="13" borderId="38" xfId="0" applyFont="1" applyFill="1" applyBorder="1" applyAlignment="1">
      <alignment horizontal="left" vertical="center"/>
    </xf>
    <xf numFmtId="0" fontId="1" fillId="3" borderId="0" xfId="0" applyFont="1" applyFill="1" applyAlignment="1" applyProtection="1">
      <alignment horizontal="left" vertical="center"/>
      <protection hidden="1"/>
    </xf>
    <xf numFmtId="0" fontId="1" fillId="3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indent="2"/>
    </xf>
    <xf numFmtId="0" fontId="6" fillId="0" borderId="2" xfId="0" applyFont="1" applyBorder="1" applyAlignment="1">
      <alignment horizontal="center"/>
    </xf>
    <xf numFmtId="0" fontId="4" fillId="2" borderId="6" xfId="0" applyFont="1" applyFill="1" applyBorder="1" applyAlignment="1">
      <alignment horizontal="left" vertical="center" indent="2"/>
    </xf>
    <xf numFmtId="0" fontId="4" fillId="2" borderId="0" xfId="0" applyFont="1" applyFill="1" applyBorder="1" applyAlignment="1">
      <alignment horizontal="left" vertical="center" indent="2"/>
    </xf>
    <xf numFmtId="0" fontId="15" fillId="0" borderId="0" xfId="0" applyFont="1" applyAlignment="1">
      <alignment horizontal="left" vertical="center" wrapText="1"/>
    </xf>
    <xf numFmtId="0" fontId="3" fillId="0" borderId="55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3" fillId="0" borderId="26" xfId="0" applyFont="1" applyBorder="1" applyAlignment="1">
      <alignment horizontal="left" indent="1"/>
    </xf>
    <xf numFmtId="0" fontId="3" fillId="0" borderId="34" xfId="0" applyFont="1" applyBorder="1" applyAlignment="1">
      <alignment horizontal="left" indent="1"/>
    </xf>
    <xf numFmtId="0" fontId="3" fillId="4" borderId="35" xfId="0" applyFont="1" applyFill="1" applyBorder="1" applyAlignment="1">
      <alignment horizontal="left" indent="1"/>
    </xf>
    <xf numFmtId="0" fontId="3" fillId="4" borderId="17" xfId="0" applyFont="1" applyFill="1" applyBorder="1" applyAlignment="1">
      <alignment horizontal="left" indent="1"/>
    </xf>
    <xf numFmtId="0" fontId="3" fillId="0" borderId="30" xfId="0" applyFont="1" applyBorder="1" applyAlignment="1">
      <alignment horizontal="left" indent="1"/>
    </xf>
    <xf numFmtId="0" fontId="3" fillId="0" borderId="37" xfId="0" applyFont="1" applyBorder="1" applyAlignment="1">
      <alignment horizontal="left" indent="1"/>
    </xf>
    <xf numFmtId="0" fontId="3" fillId="0" borderId="39" xfId="0" applyFont="1" applyFill="1" applyBorder="1" applyAlignment="1">
      <alignment horizontal="left" indent="1"/>
    </xf>
    <xf numFmtId="1" fontId="3" fillId="0" borderId="39" xfId="0" applyNumberFormat="1" applyFont="1" applyFill="1" applyBorder="1" applyAlignment="1" applyProtection="1">
      <alignment horizontal="right" indent="1"/>
      <protection hidden="1"/>
    </xf>
    <xf numFmtId="0" fontId="3" fillId="0" borderId="27" xfId="0" applyFont="1" applyFill="1" applyBorder="1" applyAlignment="1" applyProtection="1">
      <alignment horizontal="left"/>
      <protection locked="0"/>
    </xf>
    <xf numFmtId="0" fontId="3" fillId="0" borderId="28" xfId="0" applyFont="1" applyFill="1" applyBorder="1" applyAlignment="1" applyProtection="1">
      <alignment horizontal="left"/>
      <protection locked="0"/>
    </xf>
    <xf numFmtId="0" fontId="3" fillId="0" borderId="29" xfId="0" applyFont="1" applyFill="1" applyBorder="1" applyAlignment="1" applyProtection="1">
      <alignment horizontal="left"/>
      <protection locked="0"/>
    </xf>
    <xf numFmtId="0" fontId="3" fillId="4" borderId="31" xfId="0" applyFont="1" applyFill="1" applyBorder="1" applyAlignment="1" applyProtection="1">
      <alignment horizontal="left"/>
      <protection locked="0"/>
    </xf>
    <xf numFmtId="0" fontId="3" fillId="4" borderId="32" xfId="0" applyFont="1" applyFill="1" applyBorder="1" applyAlignment="1" applyProtection="1">
      <alignment horizontal="left"/>
      <protection locked="0"/>
    </xf>
    <xf numFmtId="0" fontId="3" fillId="4" borderId="33" xfId="0" applyFont="1" applyFill="1" applyBorder="1" applyAlignment="1" applyProtection="1">
      <alignment horizontal="left"/>
      <protection locked="0"/>
    </xf>
    <xf numFmtId="0" fontId="3" fillId="0" borderId="27" xfId="0" applyFont="1" applyBorder="1" applyAlignment="1" applyProtection="1">
      <alignment horizontal="left"/>
      <protection locked="0"/>
    </xf>
    <xf numFmtId="0" fontId="3" fillId="0" borderId="28" xfId="0" applyFont="1" applyBorder="1" applyAlignment="1" applyProtection="1">
      <alignment horizontal="left"/>
      <protection locked="0"/>
    </xf>
    <xf numFmtId="0" fontId="3" fillId="0" borderId="29" xfId="0" applyFont="1" applyBorder="1" applyAlignment="1" applyProtection="1">
      <alignment horizontal="left"/>
      <protection locked="0"/>
    </xf>
    <xf numFmtId="0" fontId="3" fillId="4" borderId="16" xfId="0" applyFont="1" applyFill="1" applyBorder="1" applyAlignment="1" applyProtection="1">
      <alignment horizontal="left"/>
      <protection locked="0"/>
    </xf>
    <xf numFmtId="0" fontId="3" fillId="4" borderId="0" xfId="0" applyFont="1" applyFill="1" applyBorder="1" applyAlignment="1" applyProtection="1">
      <alignment horizontal="left"/>
      <protection locked="0"/>
    </xf>
    <xf numFmtId="0" fontId="3" fillId="4" borderId="36" xfId="0" applyFont="1" applyFill="1" applyBorder="1" applyAlignment="1" applyProtection="1">
      <alignment horizontal="left"/>
      <protection locked="0"/>
    </xf>
    <xf numFmtId="0" fontId="3" fillId="0" borderId="31" xfId="0" applyFont="1" applyBorder="1" applyAlignment="1" applyProtection="1">
      <alignment horizontal="left"/>
      <protection locked="0"/>
    </xf>
    <xf numFmtId="0" fontId="3" fillId="0" borderId="32" xfId="0" applyFont="1" applyBorder="1" applyAlignment="1" applyProtection="1">
      <alignment horizontal="left"/>
      <protection locked="0"/>
    </xf>
    <xf numFmtId="0" fontId="3" fillId="0" borderId="33" xfId="0" applyFont="1" applyBorder="1" applyAlignment="1" applyProtection="1">
      <alignment horizontal="left"/>
      <protection locked="0"/>
    </xf>
    <xf numFmtId="0" fontId="3" fillId="0" borderId="17" xfId="0" applyFont="1" applyFill="1" applyBorder="1" applyAlignment="1">
      <alignment horizontal="left" indent="2"/>
    </xf>
    <xf numFmtId="1" fontId="3" fillId="0" borderId="17" xfId="0" applyNumberFormat="1" applyFont="1" applyFill="1" applyBorder="1" applyAlignment="1" applyProtection="1">
      <alignment horizontal="right" indent="1"/>
      <protection hidden="1"/>
    </xf>
    <xf numFmtId="0" fontId="3" fillId="0" borderId="17" xfId="0" applyFont="1" applyFill="1" applyBorder="1" applyAlignment="1">
      <alignment horizontal="left" indent="4"/>
    </xf>
    <xf numFmtId="0" fontId="3" fillId="0" borderId="17" xfId="0" applyFont="1" applyFill="1" applyBorder="1" applyAlignment="1" applyProtection="1">
      <alignment horizontal="right" indent="1"/>
      <protection hidden="1"/>
    </xf>
    <xf numFmtId="0" fontId="3" fillId="0" borderId="20" xfId="0" applyFont="1" applyFill="1" applyBorder="1" applyAlignment="1">
      <alignment horizontal="left" indent="4"/>
    </xf>
    <xf numFmtId="0" fontId="3" fillId="0" borderId="20" xfId="0" applyFont="1" applyFill="1" applyBorder="1" applyAlignment="1">
      <alignment horizontal="left" indent="2"/>
    </xf>
    <xf numFmtId="0" fontId="3" fillId="0" borderId="38" xfId="0" applyFont="1" applyFill="1" applyBorder="1" applyAlignment="1" applyProtection="1">
      <alignment horizontal="right" indent="1"/>
      <protection hidden="1"/>
    </xf>
    <xf numFmtId="0" fontId="8" fillId="3" borderId="39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41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left" vertical="center" wrapText="1" indent="1"/>
    </xf>
    <xf numFmtId="0" fontId="9" fillId="0" borderId="18" xfId="0" applyFont="1" applyFill="1" applyBorder="1" applyAlignment="1">
      <alignment horizontal="left" vertical="center" wrapText="1" indent="1"/>
    </xf>
    <xf numFmtId="1" fontId="3" fillId="0" borderId="22" xfId="0" applyNumberFormat="1" applyFont="1" applyFill="1" applyBorder="1" applyAlignment="1" applyProtection="1">
      <alignment horizontal="right" vertical="center"/>
      <protection hidden="1"/>
    </xf>
    <xf numFmtId="1" fontId="3" fillId="0" borderId="23" xfId="0" applyNumberFormat="1" applyFont="1" applyFill="1" applyBorder="1" applyAlignment="1" applyProtection="1">
      <alignment horizontal="right" vertical="center"/>
      <protection hidden="1"/>
    </xf>
    <xf numFmtId="1" fontId="3" fillId="0" borderId="43" xfId="0" applyNumberFormat="1" applyFont="1" applyFill="1" applyBorder="1" applyAlignment="1" applyProtection="1">
      <alignment horizontal="right" vertical="center"/>
      <protection hidden="1"/>
    </xf>
    <xf numFmtId="1" fontId="3" fillId="0" borderId="24" xfId="0" applyNumberFormat="1" applyFont="1" applyFill="1" applyBorder="1" applyAlignment="1" applyProtection="1">
      <alignment horizontal="right" vertical="center"/>
      <protection hidden="1"/>
    </xf>
    <xf numFmtId="1" fontId="3" fillId="0" borderId="25" xfId="0" applyNumberFormat="1" applyFont="1" applyFill="1" applyBorder="1" applyAlignment="1" applyProtection="1">
      <alignment horizontal="right" vertical="center"/>
      <protection hidden="1"/>
    </xf>
    <xf numFmtId="1" fontId="3" fillId="0" borderId="21" xfId="0" applyNumberFormat="1" applyFont="1" applyFill="1" applyBorder="1" applyAlignment="1" applyProtection="1">
      <alignment horizontal="right" vertical="center"/>
      <protection hidden="1"/>
    </xf>
    <xf numFmtId="0" fontId="9" fillId="0" borderId="44" xfId="0" applyFont="1" applyFill="1" applyBorder="1" applyAlignment="1">
      <alignment horizontal="left" vertical="center" wrapText="1" indent="1"/>
    </xf>
    <xf numFmtId="0" fontId="9" fillId="0" borderId="45" xfId="0" applyFont="1" applyFill="1" applyBorder="1" applyAlignment="1">
      <alignment horizontal="left" vertical="center" wrapText="1" indent="1"/>
    </xf>
    <xf numFmtId="1" fontId="3" fillId="0" borderId="46" xfId="0" applyNumberFormat="1" applyFont="1" applyFill="1" applyBorder="1" applyAlignment="1" applyProtection="1">
      <alignment horizontal="right" vertical="center"/>
      <protection hidden="1"/>
    </xf>
    <xf numFmtId="1" fontId="3" fillId="0" borderId="47" xfId="0" applyNumberFormat="1" applyFont="1" applyFill="1" applyBorder="1" applyAlignment="1" applyProtection="1">
      <alignment horizontal="right" vertical="center"/>
      <protection hidden="1"/>
    </xf>
    <xf numFmtId="1" fontId="3" fillId="0" borderId="48" xfId="0" applyNumberFormat="1" applyFont="1" applyFill="1" applyBorder="1" applyAlignment="1" applyProtection="1">
      <alignment horizontal="right" vertical="center"/>
      <protection hidden="1"/>
    </xf>
    <xf numFmtId="0" fontId="8" fillId="5" borderId="39" xfId="0" applyFont="1" applyFill="1" applyBorder="1" applyAlignment="1">
      <alignment horizontal="center"/>
    </xf>
    <xf numFmtId="0" fontId="8" fillId="5" borderId="39" xfId="0" applyFont="1" applyFill="1" applyBorder="1" applyAlignment="1">
      <alignment horizontal="center" wrapText="1"/>
    </xf>
    <xf numFmtId="0" fontId="8" fillId="5" borderId="40" xfId="0" applyFont="1" applyFill="1" applyBorder="1" applyAlignment="1">
      <alignment horizontal="center" wrapText="1"/>
    </xf>
    <xf numFmtId="0" fontId="8" fillId="5" borderId="49" xfId="0" applyFont="1" applyFill="1" applyBorder="1" applyAlignment="1">
      <alignment horizontal="center" wrapText="1"/>
    </xf>
    <xf numFmtId="0" fontId="8" fillId="5" borderId="41" xfId="0" applyFont="1" applyFill="1" applyBorder="1" applyAlignment="1">
      <alignment horizontal="center" wrapText="1"/>
    </xf>
    <xf numFmtId="0" fontId="3" fillId="0" borderId="17" xfId="0" applyFont="1" applyBorder="1" applyAlignment="1">
      <alignment horizontal="left" indent="1"/>
    </xf>
    <xf numFmtId="0" fontId="3" fillId="0" borderId="17" xfId="0" applyFont="1" applyBorder="1" applyAlignment="1" applyProtection="1">
      <alignment horizontal="right" indent="1"/>
      <protection hidden="1"/>
    </xf>
    <xf numFmtId="0" fontId="3" fillId="0" borderId="16" xfId="0" applyFont="1" applyBorder="1" applyAlignment="1" applyProtection="1">
      <alignment horizontal="right" indent="1"/>
      <protection hidden="1"/>
    </xf>
    <xf numFmtId="0" fontId="3" fillId="0" borderId="0" xfId="0" applyFont="1" applyBorder="1" applyAlignment="1" applyProtection="1">
      <alignment horizontal="right" indent="1"/>
      <protection hidden="1"/>
    </xf>
    <xf numFmtId="0" fontId="3" fillId="0" borderId="21" xfId="0" applyFont="1" applyBorder="1" applyAlignment="1" applyProtection="1">
      <alignment horizontal="right" indent="1"/>
      <protection hidden="1"/>
    </xf>
    <xf numFmtId="0" fontId="3" fillId="4" borderId="16" xfId="0" applyFont="1" applyFill="1" applyBorder="1" applyAlignment="1">
      <alignment horizontal="left" indent="1"/>
    </xf>
    <xf numFmtId="0" fontId="3" fillId="4" borderId="0" xfId="0" applyFont="1" applyFill="1" applyBorder="1" applyAlignment="1">
      <alignment horizontal="left" indent="1"/>
    </xf>
    <xf numFmtId="0" fontId="3" fillId="4" borderId="21" xfId="0" applyFont="1" applyFill="1" applyBorder="1" applyAlignment="1">
      <alignment horizontal="left" indent="1"/>
    </xf>
    <xf numFmtId="0" fontId="3" fillId="4" borderId="17" xfId="0" applyFont="1" applyFill="1" applyBorder="1" applyAlignment="1" applyProtection="1">
      <alignment horizontal="right" indent="1"/>
      <protection hidden="1"/>
    </xf>
    <xf numFmtId="0" fontId="3" fillId="4" borderId="16" xfId="0" applyFont="1" applyFill="1" applyBorder="1" applyAlignment="1" applyProtection="1">
      <alignment horizontal="right" indent="1"/>
      <protection hidden="1"/>
    </xf>
    <xf numFmtId="0" fontId="3" fillId="4" borderId="0" xfId="0" applyFont="1" applyFill="1" applyBorder="1" applyAlignment="1" applyProtection="1">
      <alignment horizontal="right" indent="1"/>
      <protection hidden="1"/>
    </xf>
    <xf numFmtId="0" fontId="3" fillId="4" borderId="21" xfId="0" applyFont="1" applyFill="1" applyBorder="1" applyAlignment="1" applyProtection="1">
      <alignment horizontal="right" indent="1"/>
      <protection hidden="1"/>
    </xf>
    <xf numFmtId="0" fontId="3" fillId="0" borderId="17" xfId="0" applyFont="1" applyFill="1" applyBorder="1" applyAlignment="1">
      <alignment horizontal="left" wrapText="1" indent="1"/>
    </xf>
    <xf numFmtId="0" fontId="3" fillId="0" borderId="16" xfId="0" applyFont="1" applyFill="1" applyBorder="1" applyAlignment="1" applyProtection="1">
      <alignment horizontal="right" indent="1"/>
      <protection hidden="1"/>
    </xf>
    <xf numFmtId="0" fontId="3" fillId="0" borderId="0" xfId="0" applyFont="1" applyFill="1" applyBorder="1" applyAlignment="1" applyProtection="1">
      <alignment horizontal="right" indent="1"/>
      <protection hidden="1"/>
    </xf>
    <xf numFmtId="0" fontId="3" fillId="0" borderId="21" xfId="0" applyFont="1" applyFill="1" applyBorder="1" applyAlignment="1" applyProtection="1">
      <alignment horizontal="right" indent="1"/>
      <protection hidden="1"/>
    </xf>
    <xf numFmtId="0" fontId="3" fillId="0" borderId="17" xfId="0" applyFont="1" applyFill="1" applyBorder="1" applyAlignment="1">
      <alignment horizontal="left" indent="1"/>
    </xf>
    <xf numFmtId="0" fontId="3" fillId="4" borderId="20" xfId="0" applyFont="1" applyFill="1" applyBorder="1" applyAlignment="1">
      <alignment horizontal="left" indent="1"/>
    </xf>
    <xf numFmtId="0" fontId="3" fillId="4" borderId="20" xfId="0" applyFont="1" applyFill="1" applyBorder="1" applyAlignment="1" applyProtection="1">
      <alignment horizontal="right" indent="1"/>
      <protection hidden="1"/>
    </xf>
    <xf numFmtId="0" fontId="3" fillId="4" borderId="50" xfId="0" applyFont="1" applyFill="1" applyBorder="1" applyAlignment="1" applyProtection="1">
      <alignment horizontal="right" indent="1"/>
      <protection hidden="1"/>
    </xf>
    <xf numFmtId="0" fontId="3" fillId="4" borderId="51" xfId="0" applyFont="1" applyFill="1" applyBorder="1" applyAlignment="1" applyProtection="1">
      <alignment horizontal="right" indent="1"/>
      <protection hidden="1"/>
    </xf>
    <xf numFmtId="0" fontId="3" fillId="4" borderId="48" xfId="0" applyFont="1" applyFill="1" applyBorder="1" applyAlignment="1" applyProtection="1">
      <alignment horizontal="right" indent="1"/>
      <protection hidden="1"/>
    </xf>
    <xf numFmtId="0" fontId="3" fillId="0" borderId="26" xfId="0" applyFont="1" applyBorder="1" applyAlignment="1">
      <alignment horizontal="left" wrapText="1"/>
    </xf>
    <xf numFmtId="0" fontId="3" fillId="0" borderId="34" xfId="0" applyFont="1" applyBorder="1" applyAlignment="1">
      <alignment horizontal="left" wrapText="1"/>
    </xf>
    <xf numFmtId="0" fontId="3" fillId="0" borderId="34" xfId="0" applyFont="1" applyBorder="1" applyAlignment="1" applyProtection="1">
      <alignment horizontal="left" vertical="center"/>
      <protection locked="0"/>
    </xf>
    <xf numFmtId="0" fontId="3" fillId="0" borderId="52" xfId="0" applyFont="1" applyBorder="1" applyAlignment="1" applyProtection="1">
      <alignment horizontal="left" vertical="center"/>
      <protection locked="0"/>
    </xf>
    <xf numFmtId="0" fontId="3" fillId="4" borderId="30" xfId="0" applyFont="1" applyFill="1" applyBorder="1" applyAlignment="1">
      <alignment horizontal="left" vertical="center" wrapText="1"/>
    </xf>
    <xf numFmtId="0" fontId="3" fillId="4" borderId="37" xfId="0" applyFont="1" applyFill="1" applyBorder="1" applyAlignment="1">
      <alignment horizontal="left" vertical="center" wrapText="1"/>
    </xf>
    <xf numFmtId="0" fontId="3" fillId="4" borderId="37" xfId="0" applyFont="1" applyFill="1" applyBorder="1" applyAlignment="1" applyProtection="1">
      <alignment horizontal="center" vertical="center" wrapText="1"/>
      <protection locked="0"/>
    </xf>
    <xf numFmtId="0" fontId="3" fillId="4" borderId="53" xfId="0" applyFont="1" applyFill="1" applyBorder="1" applyAlignment="1" applyProtection="1">
      <alignment horizontal="center" vertical="center" wrapText="1"/>
      <protection locked="0"/>
    </xf>
    <xf numFmtId="0" fontId="7" fillId="0" borderId="54" xfId="0" applyFont="1" applyBorder="1" applyAlignment="1">
      <alignment horizontal="left" wrapText="1"/>
    </xf>
    <xf numFmtId="0" fontId="7" fillId="0" borderId="28" xfId="0" applyFont="1" applyBorder="1" applyAlignment="1">
      <alignment horizontal="left" wrapText="1"/>
    </xf>
    <xf numFmtId="0" fontId="7" fillId="0" borderId="29" xfId="0" applyFont="1" applyBorder="1" applyAlignment="1">
      <alignment horizontal="left" wrapText="1"/>
    </xf>
    <xf numFmtId="0" fontId="7" fillId="0" borderId="55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36" xfId="0" applyFont="1" applyBorder="1" applyAlignment="1">
      <alignment horizontal="left" wrapText="1"/>
    </xf>
  </cellXfs>
  <cellStyles count="2">
    <cellStyle name="Bad" xfId="1" builtinId="27"/>
    <cellStyle name="Normal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alignment horizontal="left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border outline="0">
        <top style="medium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</dxfs>
  <tableStyles count="0" defaultTableStyle="TableStyleMedium2" defaultPivotStyle="PivotStyleLight16"/>
  <colors>
    <mruColors>
      <color rgb="FFFFC1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78D706-30BB-46FC-90FC-89C2F6501816}" name="Table1" displayName="Table1" ref="A1:R20004" totalsRowShown="0" headerRowDxfId="21" dataDxfId="19" headerRowBorderDxfId="20" tableBorderDxfId="18">
  <autoFilter ref="A1:R20004" xr:uid="{2978D706-30BB-46FC-90FC-89C2F6501816}"/>
  <tableColumns count="18">
    <tableColumn id="1" xr3:uid="{1596C423-3716-49E3-8DE2-09919FD35899}" name="Street Address" dataDxfId="17"/>
    <tableColumn id="2" xr3:uid="{431FB9CB-410E-47A3-BFF8-9F9B8422E388}" name="Town" dataDxfId="16"/>
    <tableColumn id="3" xr3:uid="{EF0EFCBB-2492-4729-A878-AB407B892B07}" name="Zip Code" dataDxfId="15"/>
    <tableColumn id="4" xr3:uid="{F53CA087-8E82-4355-B2AD-2B427C4B536A}" name="Lead Gooseneck, Pigtail or Connector Currently Present?" dataDxfId="14"/>
    <tableColumn id="5" xr3:uid="{41E5AB6C-B2CA-49FD-A97B-DBAF524D0E20}" name="Current Public Side SL Material ⓘ" dataDxfId="13"/>
    <tableColumn id="6" xr3:uid="{BBE0FEEC-DEAA-435E-961F-35FEBB130BFC}" name="Was Public SL Material Ever Previously Lead?" dataDxfId="12"/>
    <tableColumn id="7" xr3:uid="{03466738-DF7A-4FC3-B98E-9F3A4F3F282A}" name="Public SL Material Verification Method ⓘ" dataDxfId="11"/>
    <tableColumn id="8" xr3:uid="{EA7FF44F-9451-4542-9722-38C005818E36}" name="Public SL Installation or Replacement Date" dataDxfId="10"/>
    <tableColumn id="9" xr3:uid="{D558A298-0165-47ED-B1F6-9F0B8108441D}" name="Public SL Size" dataDxfId="9"/>
    <tableColumn id="10" xr3:uid="{DE6A405E-C027-4FCF-AEC7-6E6165CEE525}" name="Customer SL Material ⓘ" dataDxfId="8"/>
    <tableColumn id="11" xr3:uid="{5119E336-AF58-4C66-8818-BBE88DC60C0F}" name="Customer SL Material Verification Method ⓘ" dataDxfId="7"/>
    <tableColumn id="12" xr3:uid="{942A6896-74C3-4DDF-A9B4-FEA022396B82}" name="Lead Solder Present?" dataDxfId="6"/>
    <tableColumn id="13" xr3:uid="{A0703391-70C1-4ADD-9BF5-A02D9386B4A2}" name="Building Type" dataDxfId="5"/>
    <tableColumn id="14" xr3:uid="{293EAC22-DC81-403E-9A0D-885FB1FD5CC6}" name="POU or POE Treatment Present? ⓘ" dataDxfId="4"/>
    <tableColumn id="15" xr3:uid="{B2DFD9C7-C1A0-4F02-BB3C-48EC95D534E9}" name="Customer SL Installation or Replacement Date" dataDxfId="3"/>
    <tableColumn id="16" xr3:uid="{E41B07FB-6D35-4230-A8CC-1A1AFA7DC6D1}" name="Customer SL Size" dataDxfId="2"/>
    <tableColumn id="17" xr3:uid="{2868D76E-5547-4541-B47C-4B1580020944}" name="SL Category ⓘ" dataDxfId="1">
      <calculatedColumnFormula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calculatedColumnFormula>
    </tableColumn>
    <tableColumn id="18" xr3:uid="{B2CF598B-FFD4-4135-96B0-36BEFC34C630}" name="Note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B0459-01E9-41F0-AEC9-DDA53A94F1F1}">
  <dimension ref="A1:S42"/>
  <sheetViews>
    <sheetView showGridLines="0" zoomScaleNormal="100" workbookViewId="0">
      <selection activeCell="B30" sqref="B30"/>
    </sheetView>
  </sheetViews>
  <sheetFormatPr defaultColWidth="9.140625" defaultRowHeight="15" x14ac:dyDescent="0.25"/>
  <cols>
    <col min="1" max="6" width="35.7109375" style="1" customWidth="1"/>
    <col min="7" max="7" width="25.42578125" style="1" customWidth="1"/>
    <col min="8" max="8" width="17.42578125" style="1" customWidth="1"/>
    <col min="9" max="9" width="32.140625" style="1" customWidth="1"/>
    <col min="10" max="10" width="24.42578125" style="1" customWidth="1"/>
    <col min="11" max="11" width="9.85546875" customWidth="1"/>
    <col min="12" max="12" width="16" style="1" customWidth="1"/>
    <col min="13" max="13" width="19" style="1" customWidth="1"/>
    <col min="14" max="14" width="13.7109375" style="1" customWidth="1"/>
    <col min="15" max="16384" width="9.140625" style="1"/>
  </cols>
  <sheetData>
    <row r="1" spans="1:19" ht="30.95" customHeight="1" x14ac:dyDescent="0.25">
      <c r="A1" s="133" t="s">
        <v>0</v>
      </c>
      <c r="B1" s="133"/>
      <c r="C1" s="43"/>
      <c r="D1" s="43"/>
      <c r="E1" s="43"/>
      <c r="F1" s="43"/>
    </row>
    <row r="2" spans="1:19" ht="39" customHeight="1" x14ac:dyDescent="0.25">
      <c r="A2" s="139" t="s">
        <v>109</v>
      </c>
      <c r="B2" s="139"/>
      <c r="C2" s="42"/>
      <c r="D2" s="42"/>
      <c r="E2" s="42"/>
      <c r="F2" s="42"/>
    </row>
    <row r="3" spans="1:19" x14ac:dyDescent="0.25">
      <c r="A3" s="134" t="s">
        <v>94</v>
      </c>
      <c r="B3" s="134"/>
      <c r="C3" s="42"/>
      <c r="D3" s="42"/>
      <c r="E3" s="42"/>
      <c r="F3" s="42"/>
    </row>
    <row r="4" spans="1:19" ht="15.95" customHeight="1" x14ac:dyDescent="0.25">
      <c r="A4" s="135" t="s">
        <v>97</v>
      </c>
      <c r="B4" s="135"/>
      <c r="C4" s="135"/>
      <c r="D4" s="42"/>
      <c r="E4" s="42"/>
      <c r="F4" s="42"/>
    </row>
    <row r="5" spans="1:19" x14ac:dyDescent="0.25">
      <c r="A5" s="137" t="s">
        <v>98</v>
      </c>
      <c r="B5" s="138"/>
      <c r="C5" s="138"/>
      <c r="D5" s="42"/>
      <c r="E5" s="42"/>
      <c r="F5" s="42"/>
    </row>
    <row r="6" spans="1:19" x14ac:dyDescent="0.25">
      <c r="A6" s="135" t="s">
        <v>99</v>
      </c>
      <c r="B6" s="135"/>
      <c r="C6" s="135"/>
      <c r="D6" s="42"/>
      <c r="E6" s="42"/>
      <c r="F6" s="42"/>
    </row>
    <row r="7" spans="1:19" x14ac:dyDescent="0.25">
      <c r="A7" s="135" t="s">
        <v>100</v>
      </c>
      <c r="B7" s="135"/>
      <c r="C7" s="135"/>
      <c r="D7" s="42"/>
      <c r="E7" s="42"/>
      <c r="F7" s="42"/>
    </row>
    <row r="8" spans="1:19" ht="24.95" customHeight="1" x14ac:dyDescent="0.25">
      <c r="A8" s="42" t="s">
        <v>95</v>
      </c>
      <c r="B8" s="42"/>
      <c r="C8" s="42"/>
      <c r="D8" s="42"/>
      <c r="E8" s="42"/>
      <c r="F8" s="42"/>
    </row>
    <row r="9" spans="1:19" x14ac:dyDescent="0.25">
      <c r="A9" s="58" t="s">
        <v>96</v>
      </c>
      <c r="B9" s="59"/>
      <c r="C9" s="59"/>
      <c r="D9" s="59"/>
      <c r="J9" s="2"/>
      <c r="M9" s="2"/>
      <c r="O9" s="4"/>
      <c r="P9" s="4"/>
      <c r="Q9" s="4"/>
      <c r="R9" s="4"/>
      <c r="S9" s="4"/>
    </row>
    <row r="10" spans="1:19" x14ac:dyDescent="0.25">
      <c r="J10" s="2"/>
      <c r="M10" s="2"/>
      <c r="O10" s="4"/>
      <c r="P10" s="4"/>
      <c r="Q10" s="4"/>
      <c r="R10" s="4"/>
      <c r="S10" s="4"/>
    </row>
    <row r="11" spans="1:19" s="3" customFormat="1" x14ac:dyDescent="0.25">
      <c r="A11" s="23" t="s">
        <v>1</v>
      </c>
      <c r="B11" s="23" t="s">
        <v>2</v>
      </c>
      <c r="D11" s="56"/>
      <c r="J11" s="21"/>
      <c r="K11" s="21"/>
      <c r="L11" s="21"/>
      <c r="M11" s="21"/>
      <c r="N11" s="21"/>
    </row>
    <row r="12" spans="1:19" ht="25.5" x14ac:dyDescent="0.25">
      <c r="A12" s="7" t="s">
        <v>3</v>
      </c>
      <c r="B12" s="44" t="s">
        <v>4</v>
      </c>
      <c r="J12"/>
      <c r="L12"/>
      <c r="M12"/>
      <c r="N12"/>
    </row>
    <row r="13" spans="1:19" ht="25.5" x14ac:dyDescent="0.25">
      <c r="A13" s="41" t="s">
        <v>5</v>
      </c>
      <c r="B13" s="45" t="s">
        <v>6</v>
      </c>
      <c r="J13"/>
      <c r="L13"/>
      <c r="M13"/>
      <c r="N13"/>
    </row>
    <row r="14" spans="1:19" x14ac:dyDescent="0.25">
      <c r="J14"/>
      <c r="L14"/>
      <c r="M14"/>
      <c r="N14"/>
    </row>
    <row r="15" spans="1:19" ht="16.5" thickBot="1" x14ac:dyDescent="0.3">
      <c r="A15" s="136" t="s">
        <v>7</v>
      </c>
      <c r="B15" s="136"/>
      <c r="C15" s="136"/>
      <c r="D15" s="89"/>
      <c r="E15" s="89"/>
      <c r="F15" s="90"/>
      <c r="J15"/>
      <c r="L15"/>
      <c r="M15"/>
      <c r="N15"/>
    </row>
    <row r="16" spans="1:19" ht="26.25" thickBot="1" x14ac:dyDescent="0.3">
      <c r="A16" s="23" t="s">
        <v>8</v>
      </c>
      <c r="B16" s="24" t="s">
        <v>9</v>
      </c>
      <c r="C16" s="24" t="s">
        <v>10</v>
      </c>
      <c r="D16" s="24" t="s">
        <v>11</v>
      </c>
      <c r="E16" s="24" t="s">
        <v>12</v>
      </c>
      <c r="F16" s="91"/>
      <c r="J16"/>
      <c r="L16"/>
      <c r="M16"/>
      <c r="N16"/>
    </row>
    <row r="17" spans="1:11" x14ac:dyDescent="0.25">
      <c r="A17" s="7" t="s">
        <v>14</v>
      </c>
      <c r="B17" s="8" t="s">
        <v>15</v>
      </c>
      <c r="C17" s="8" t="s">
        <v>14</v>
      </c>
      <c r="D17" s="8" t="s">
        <v>16</v>
      </c>
      <c r="E17" s="8" t="s">
        <v>92</v>
      </c>
      <c r="F17"/>
    </row>
    <row r="18" spans="1:11" x14ac:dyDescent="0.25">
      <c r="A18" s="9" t="s">
        <v>17</v>
      </c>
      <c r="B18" s="10" t="s">
        <v>18</v>
      </c>
      <c r="C18" s="10" t="s">
        <v>17</v>
      </c>
      <c r="D18" s="10" t="s">
        <v>19</v>
      </c>
      <c r="E18" s="10" t="s">
        <v>20</v>
      </c>
      <c r="F18"/>
    </row>
    <row r="19" spans="1:11" x14ac:dyDescent="0.25">
      <c r="A19" s="11" t="s">
        <v>21</v>
      </c>
      <c r="B19" s="12" t="s">
        <v>22</v>
      </c>
      <c r="C19" s="12" t="s">
        <v>21</v>
      </c>
      <c r="D19" s="12" t="s">
        <v>23</v>
      </c>
      <c r="E19" s="12" t="s">
        <v>24</v>
      </c>
      <c r="F19"/>
    </row>
    <row r="20" spans="1:11" x14ac:dyDescent="0.25">
      <c r="A20" s="9"/>
      <c r="B20" s="10" t="s">
        <v>25</v>
      </c>
      <c r="C20" s="10"/>
      <c r="D20" s="10" t="s">
        <v>91</v>
      </c>
      <c r="E20" s="10" t="s">
        <v>26</v>
      </c>
      <c r="F20"/>
    </row>
    <row r="21" spans="1:11" x14ac:dyDescent="0.25">
      <c r="A21" s="11"/>
      <c r="B21" s="12" t="s">
        <v>27</v>
      </c>
      <c r="C21" s="12"/>
      <c r="D21" s="12" t="s">
        <v>28</v>
      </c>
      <c r="E21" s="12" t="s">
        <v>29</v>
      </c>
      <c r="F21"/>
    </row>
    <row r="22" spans="1:11" x14ac:dyDescent="0.25">
      <c r="A22" s="9"/>
      <c r="B22" s="10" t="s">
        <v>30</v>
      </c>
      <c r="C22" s="10"/>
      <c r="D22" s="10" t="s">
        <v>102</v>
      </c>
      <c r="E22" s="10"/>
      <c r="F22"/>
    </row>
    <row r="23" spans="1:11" x14ac:dyDescent="0.25">
      <c r="A23" s="11"/>
      <c r="B23" s="12" t="s">
        <v>32</v>
      </c>
      <c r="C23" s="12"/>
      <c r="D23" s="12" t="s">
        <v>31</v>
      </c>
      <c r="E23" s="12"/>
      <c r="F23"/>
    </row>
    <row r="24" spans="1:11" x14ac:dyDescent="0.25">
      <c r="A24" s="13"/>
      <c r="B24" s="14" t="s">
        <v>21</v>
      </c>
      <c r="C24" s="14"/>
      <c r="D24" s="14"/>
      <c r="E24" s="14"/>
      <c r="F24"/>
    </row>
    <row r="25" spans="1:11" x14ac:dyDescent="0.25">
      <c r="B25" s="48"/>
    </row>
    <row r="26" spans="1:11" ht="15.75" x14ac:dyDescent="0.25">
      <c r="A26" s="136" t="s">
        <v>33</v>
      </c>
      <c r="B26" s="136"/>
      <c r="C26" s="136"/>
      <c r="D26" s="136"/>
      <c r="E26" s="136"/>
      <c r="F26" s="136"/>
    </row>
    <row r="27" spans="1:11" ht="25.5" x14ac:dyDescent="0.25">
      <c r="A27" s="22" t="s">
        <v>13</v>
      </c>
      <c r="B27" s="22" t="s">
        <v>34</v>
      </c>
      <c r="C27" s="22" t="s">
        <v>35</v>
      </c>
      <c r="D27" s="22" t="s">
        <v>36</v>
      </c>
      <c r="E27" s="22" t="s">
        <v>107</v>
      </c>
      <c r="F27" s="22" t="s">
        <v>37</v>
      </c>
    </row>
    <row r="28" spans="1:11" x14ac:dyDescent="0.25">
      <c r="A28" s="15" t="s">
        <v>15</v>
      </c>
      <c r="B28" s="15" t="s">
        <v>16</v>
      </c>
      <c r="C28" s="15" t="s">
        <v>14</v>
      </c>
      <c r="D28" s="15" t="s">
        <v>38</v>
      </c>
      <c r="E28" s="15" t="s">
        <v>14</v>
      </c>
      <c r="F28" s="60" t="s">
        <v>92</v>
      </c>
    </row>
    <row r="29" spans="1:11" x14ac:dyDescent="0.25">
      <c r="A29" s="16" t="s">
        <v>18</v>
      </c>
      <c r="B29" s="17" t="s">
        <v>19</v>
      </c>
      <c r="C29" s="16" t="s">
        <v>17</v>
      </c>
      <c r="D29" s="16" t="s">
        <v>39</v>
      </c>
      <c r="E29" s="16" t="s">
        <v>17</v>
      </c>
      <c r="F29" s="16" t="s">
        <v>20</v>
      </c>
    </row>
    <row r="30" spans="1:11" s="30" customFormat="1" ht="25.5" x14ac:dyDescent="0.25">
      <c r="A30" s="18" t="s">
        <v>22</v>
      </c>
      <c r="B30" s="46" t="s">
        <v>104</v>
      </c>
      <c r="C30" s="18" t="s">
        <v>21</v>
      </c>
      <c r="D30" s="18" t="s">
        <v>40</v>
      </c>
      <c r="E30" s="18" t="s">
        <v>21</v>
      </c>
      <c r="F30" s="60" t="s">
        <v>24</v>
      </c>
      <c r="K30" s="21"/>
    </row>
    <row r="31" spans="1:11" x14ac:dyDescent="0.25">
      <c r="A31" s="16" t="s">
        <v>25</v>
      </c>
      <c r="B31" s="16" t="s">
        <v>23</v>
      </c>
      <c r="C31" s="19"/>
      <c r="D31" s="16" t="s">
        <v>41</v>
      </c>
      <c r="E31" s="16"/>
      <c r="F31" s="16" t="s">
        <v>26</v>
      </c>
    </row>
    <row r="32" spans="1:11" x14ac:dyDescent="0.25">
      <c r="A32" s="18" t="s">
        <v>27</v>
      </c>
      <c r="B32" s="18" t="s">
        <v>91</v>
      </c>
      <c r="C32" s="20"/>
      <c r="D32" s="18" t="s">
        <v>101</v>
      </c>
      <c r="E32" s="18"/>
      <c r="F32" s="18" t="s">
        <v>29</v>
      </c>
    </row>
    <row r="33" spans="1:6" x14ac:dyDescent="0.25">
      <c r="A33" s="16" t="s">
        <v>30</v>
      </c>
      <c r="B33" s="16" t="s">
        <v>28</v>
      </c>
      <c r="C33" s="19"/>
      <c r="D33" s="16"/>
      <c r="E33" s="16"/>
      <c r="F33" s="16"/>
    </row>
    <row r="34" spans="1:6" x14ac:dyDescent="0.25">
      <c r="A34" s="18" t="s">
        <v>32</v>
      </c>
      <c r="B34" s="18" t="s">
        <v>102</v>
      </c>
      <c r="C34" s="18"/>
      <c r="D34" s="18"/>
      <c r="E34" s="18"/>
      <c r="F34" s="18"/>
    </row>
    <row r="35" spans="1:6" x14ac:dyDescent="0.25">
      <c r="A35" s="6" t="s">
        <v>21</v>
      </c>
      <c r="B35" s="6" t="s">
        <v>31</v>
      </c>
      <c r="C35" s="6"/>
      <c r="D35" s="6"/>
      <c r="E35" s="6"/>
      <c r="F35" s="6"/>
    </row>
    <row r="36" spans="1:6" x14ac:dyDescent="0.25">
      <c r="A36" s="29"/>
      <c r="B36" s="29"/>
      <c r="C36" s="29"/>
      <c r="D36" s="29"/>
      <c r="E36" s="29"/>
      <c r="F36" s="29"/>
    </row>
    <row r="37" spans="1:6" ht="31.5" x14ac:dyDescent="0.25">
      <c r="B37" s="31" t="s">
        <v>42</v>
      </c>
    </row>
    <row r="38" spans="1:6" x14ac:dyDescent="0.25">
      <c r="B38" s="25" t="s">
        <v>43</v>
      </c>
    </row>
    <row r="39" spans="1:6" x14ac:dyDescent="0.25">
      <c r="B39" s="26" t="s">
        <v>44</v>
      </c>
    </row>
    <row r="40" spans="1:6" x14ac:dyDescent="0.25">
      <c r="B40" s="27" t="s">
        <v>45</v>
      </c>
    </row>
    <row r="41" spans="1:6" x14ac:dyDescent="0.25">
      <c r="B41" s="5" t="s">
        <v>46</v>
      </c>
    </row>
    <row r="42" spans="1:6" x14ac:dyDescent="0.25">
      <c r="B42" s="28" t="s">
        <v>47</v>
      </c>
    </row>
  </sheetData>
  <mergeCells count="9">
    <mergeCell ref="A1:B1"/>
    <mergeCell ref="A3:B3"/>
    <mergeCell ref="A4:C4"/>
    <mergeCell ref="A26:F26"/>
    <mergeCell ref="A5:C5"/>
    <mergeCell ref="A6:C6"/>
    <mergeCell ref="A7:C7"/>
    <mergeCell ref="A2:B2"/>
    <mergeCell ref="A15:C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10751-5A6A-4319-ADA1-C28C67FF723A}">
  <dimension ref="A1:R20004"/>
  <sheetViews>
    <sheetView tabSelected="1" topLeftCell="A669" zoomScaleNormal="100" workbookViewId="0">
      <selection activeCell="J685" sqref="J685"/>
    </sheetView>
  </sheetViews>
  <sheetFormatPr defaultColWidth="9.140625" defaultRowHeight="0" customHeight="1" zeroHeight="1" x14ac:dyDescent="0.25"/>
  <cols>
    <col min="1" max="1" width="35.7109375" style="61" customWidth="1"/>
    <col min="2" max="2" width="23.85546875" style="61" customWidth="1"/>
    <col min="3" max="3" width="9" style="61" customWidth="1"/>
    <col min="4" max="4" width="22.28515625" style="61" customWidth="1"/>
    <col min="5" max="5" width="30.85546875" style="61" customWidth="1"/>
    <col min="6" max="6" width="16.42578125" style="61" customWidth="1"/>
    <col min="7" max="7" width="29.7109375" style="61" customWidth="1"/>
    <col min="8" max="8" width="14.42578125" style="61" customWidth="1"/>
    <col min="9" max="9" width="12.42578125" style="61" customWidth="1"/>
    <col min="10" max="10" width="30.140625" style="61" customWidth="1"/>
    <col min="11" max="11" width="45.85546875" style="61" customWidth="1"/>
    <col min="12" max="12" width="14.140625" style="61" customWidth="1"/>
    <col min="13" max="13" width="20" style="61" customWidth="1"/>
    <col min="14" max="14" width="15.42578125" style="61" customWidth="1"/>
    <col min="15" max="15" width="14.85546875" style="61" customWidth="1"/>
    <col min="16" max="16" width="13.28515625" style="61" customWidth="1"/>
    <col min="17" max="17" width="16.85546875" style="62" customWidth="1"/>
    <col min="18" max="18" width="28.42578125" style="61" customWidth="1"/>
    <col min="19" max="16384" width="9.140625" style="63"/>
  </cols>
  <sheetData>
    <row r="1" spans="1:18" s="73" customFormat="1" ht="65.45" customHeight="1" x14ac:dyDescent="0.25">
      <c r="A1" s="68" t="s">
        <v>48</v>
      </c>
      <c r="B1" s="68" t="s">
        <v>49</v>
      </c>
      <c r="C1" s="68" t="s">
        <v>93</v>
      </c>
      <c r="D1" s="69" t="s">
        <v>8</v>
      </c>
      <c r="E1" s="70" t="s">
        <v>50</v>
      </c>
      <c r="F1" s="70" t="s">
        <v>10</v>
      </c>
      <c r="G1" s="70" t="s">
        <v>51</v>
      </c>
      <c r="H1" s="71" t="s">
        <v>52</v>
      </c>
      <c r="I1" s="71" t="s">
        <v>12</v>
      </c>
      <c r="J1" s="70" t="s">
        <v>53</v>
      </c>
      <c r="K1" s="70" t="s">
        <v>54</v>
      </c>
      <c r="L1" s="71" t="s">
        <v>35</v>
      </c>
      <c r="M1" s="71" t="s">
        <v>36</v>
      </c>
      <c r="N1" s="71" t="s">
        <v>108</v>
      </c>
      <c r="O1" s="71" t="s">
        <v>55</v>
      </c>
      <c r="P1" s="71" t="s">
        <v>37</v>
      </c>
      <c r="Q1" s="68" t="s">
        <v>56</v>
      </c>
      <c r="R1" s="72" t="s">
        <v>57</v>
      </c>
    </row>
    <row r="2" spans="1:18" ht="17.100000000000001" customHeight="1" x14ac:dyDescent="0.25">
      <c r="A2" s="92" t="s">
        <v>110</v>
      </c>
      <c r="B2" s="61" t="s">
        <v>111</v>
      </c>
      <c r="C2" s="61">
        <v>12144</v>
      </c>
      <c r="D2" s="61" t="s">
        <v>17</v>
      </c>
      <c r="E2" s="61" t="s">
        <v>18</v>
      </c>
      <c r="F2" s="61" t="s">
        <v>17</v>
      </c>
      <c r="G2" s="61" t="s">
        <v>16</v>
      </c>
      <c r="H2" s="61" t="s">
        <v>2807</v>
      </c>
      <c r="I2" s="61" t="s">
        <v>92</v>
      </c>
      <c r="J2" s="61" t="s">
        <v>18</v>
      </c>
      <c r="K2" s="61" t="s">
        <v>16</v>
      </c>
      <c r="L2" s="61" t="s">
        <v>17</v>
      </c>
      <c r="M2" s="61" t="s">
        <v>38</v>
      </c>
      <c r="O2" s="61" t="s">
        <v>2807</v>
      </c>
      <c r="P2" s="61" t="s">
        <v>92</v>
      </c>
      <c r="Q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" spans="1:18" ht="17.100000000000001" customHeight="1" x14ac:dyDescent="0.25">
      <c r="A3" s="92" t="s">
        <v>112</v>
      </c>
      <c r="B3" s="61" t="s">
        <v>111</v>
      </c>
      <c r="C3" s="61">
        <v>12144</v>
      </c>
      <c r="D3" s="61" t="s">
        <v>17</v>
      </c>
      <c r="E3" s="61" t="s">
        <v>18</v>
      </c>
      <c r="F3" s="61" t="s">
        <v>17</v>
      </c>
      <c r="G3" s="61" t="s">
        <v>16</v>
      </c>
      <c r="H3" s="61" t="s">
        <v>2807</v>
      </c>
      <c r="I3" s="61" t="s">
        <v>92</v>
      </c>
      <c r="J3" s="61" t="s">
        <v>18</v>
      </c>
      <c r="K3" s="61" t="s">
        <v>16</v>
      </c>
      <c r="L3" s="61" t="s">
        <v>17</v>
      </c>
      <c r="M3" s="61" t="s">
        <v>38</v>
      </c>
      <c r="O3" s="61" t="s">
        <v>2807</v>
      </c>
      <c r="P3" s="61" t="s">
        <v>92</v>
      </c>
      <c r="Q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" spans="1:18" ht="17.100000000000001" customHeight="1" x14ac:dyDescent="0.25">
      <c r="A4" s="92" t="s">
        <v>113</v>
      </c>
      <c r="B4" s="61" t="s">
        <v>111</v>
      </c>
      <c r="C4" s="61">
        <v>12144</v>
      </c>
      <c r="D4" s="61" t="s">
        <v>17</v>
      </c>
      <c r="E4" s="61" t="s">
        <v>18</v>
      </c>
      <c r="F4" s="61" t="s">
        <v>17</v>
      </c>
      <c r="G4" s="61" t="s">
        <v>16</v>
      </c>
      <c r="H4" s="61" t="s">
        <v>2807</v>
      </c>
      <c r="I4" s="61" t="s">
        <v>92</v>
      </c>
      <c r="J4" s="61" t="s">
        <v>18</v>
      </c>
      <c r="K4" s="61" t="s">
        <v>16</v>
      </c>
      <c r="L4" s="61" t="s">
        <v>17</v>
      </c>
      <c r="M4" s="61" t="s">
        <v>38</v>
      </c>
      <c r="O4" s="61" t="s">
        <v>2807</v>
      </c>
      <c r="P4" s="61" t="s">
        <v>92</v>
      </c>
      <c r="Q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" spans="1:18" s="67" customFormat="1" ht="17.100000000000001" customHeight="1" x14ac:dyDescent="0.25">
      <c r="A5" s="92" t="s">
        <v>114</v>
      </c>
      <c r="B5" s="61" t="s">
        <v>111</v>
      </c>
      <c r="C5" s="61">
        <v>12144</v>
      </c>
      <c r="D5" s="61" t="s">
        <v>17</v>
      </c>
      <c r="E5" s="61" t="s">
        <v>18</v>
      </c>
      <c r="F5" s="61" t="s">
        <v>17</v>
      </c>
      <c r="G5" s="61" t="s">
        <v>16</v>
      </c>
      <c r="H5" s="61" t="s">
        <v>2807</v>
      </c>
      <c r="I5" s="61" t="s">
        <v>92</v>
      </c>
      <c r="J5" s="61" t="s">
        <v>18</v>
      </c>
      <c r="K5" s="61" t="s">
        <v>16</v>
      </c>
      <c r="L5" s="64" t="s">
        <v>17</v>
      </c>
      <c r="M5" s="64" t="s">
        <v>38</v>
      </c>
      <c r="N5" s="64"/>
      <c r="O5" s="64" t="s">
        <v>2807</v>
      </c>
      <c r="P5" s="64" t="s">
        <v>92</v>
      </c>
      <c r="Q5" s="66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5" s="64"/>
    </row>
    <row r="6" spans="1:18" ht="17.100000000000001" customHeight="1" x14ac:dyDescent="0.25">
      <c r="A6" s="92" t="s">
        <v>115</v>
      </c>
      <c r="B6" s="61" t="s">
        <v>111</v>
      </c>
      <c r="C6" s="61">
        <v>12144</v>
      </c>
      <c r="D6" s="61" t="s">
        <v>17</v>
      </c>
      <c r="E6" s="61" t="s">
        <v>18</v>
      </c>
      <c r="F6" s="61" t="s">
        <v>17</v>
      </c>
      <c r="G6" s="61" t="s">
        <v>16</v>
      </c>
      <c r="H6" s="61" t="s">
        <v>2807</v>
      </c>
      <c r="I6" s="61" t="s">
        <v>92</v>
      </c>
      <c r="J6" s="61" t="s">
        <v>18</v>
      </c>
      <c r="K6" s="61" t="s">
        <v>16</v>
      </c>
      <c r="L6" s="61" t="s">
        <v>17</v>
      </c>
      <c r="M6" s="61" t="s">
        <v>38</v>
      </c>
      <c r="O6" s="61" t="s">
        <v>2807</v>
      </c>
      <c r="P6" s="61" t="s">
        <v>92</v>
      </c>
      <c r="Q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" spans="1:18" ht="17.100000000000001" customHeight="1" x14ac:dyDescent="0.25">
      <c r="A7" s="92" t="s">
        <v>116</v>
      </c>
      <c r="B7" s="65" t="s">
        <v>111</v>
      </c>
      <c r="C7" s="65">
        <v>12144</v>
      </c>
      <c r="D7" s="65" t="s">
        <v>17</v>
      </c>
      <c r="E7" s="65" t="s">
        <v>18</v>
      </c>
      <c r="F7" s="61" t="s">
        <v>17</v>
      </c>
      <c r="G7" s="61" t="s">
        <v>16</v>
      </c>
      <c r="H7" s="61" t="s">
        <v>2807</v>
      </c>
      <c r="I7" s="61" t="s">
        <v>92</v>
      </c>
      <c r="J7" s="61" t="s">
        <v>18</v>
      </c>
      <c r="K7" s="61" t="s">
        <v>16</v>
      </c>
      <c r="L7" s="61" t="s">
        <v>17</v>
      </c>
      <c r="M7" s="61" t="s">
        <v>38</v>
      </c>
      <c r="O7" s="61" t="s">
        <v>2807</v>
      </c>
      <c r="P7" s="61" t="s">
        <v>92</v>
      </c>
      <c r="Q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" spans="1:18" ht="17.100000000000001" customHeight="1" x14ac:dyDescent="0.25">
      <c r="A8" s="92" t="s">
        <v>117</v>
      </c>
      <c r="B8" s="61" t="s">
        <v>111</v>
      </c>
      <c r="C8" s="61">
        <v>12144</v>
      </c>
      <c r="D8" s="61" t="s">
        <v>17</v>
      </c>
      <c r="E8" s="61" t="s">
        <v>18</v>
      </c>
      <c r="F8" s="61" t="s">
        <v>17</v>
      </c>
      <c r="G8" s="61" t="s">
        <v>16</v>
      </c>
      <c r="H8" s="61" t="s">
        <v>2807</v>
      </c>
      <c r="I8" s="61" t="s">
        <v>92</v>
      </c>
      <c r="J8" s="61" t="s">
        <v>18</v>
      </c>
      <c r="K8" s="61" t="s">
        <v>16</v>
      </c>
      <c r="L8" s="61" t="s">
        <v>17</v>
      </c>
      <c r="M8" s="61" t="s">
        <v>38</v>
      </c>
      <c r="O8" s="61" t="s">
        <v>2807</v>
      </c>
      <c r="P8" s="61" t="s">
        <v>92</v>
      </c>
      <c r="Q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" spans="1:18" ht="17.100000000000001" customHeight="1" x14ac:dyDescent="0.25">
      <c r="A9" s="92" t="s">
        <v>118</v>
      </c>
      <c r="B9" s="61" t="s">
        <v>111</v>
      </c>
      <c r="C9" s="61">
        <v>12144</v>
      </c>
      <c r="D9" s="61" t="s">
        <v>17</v>
      </c>
      <c r="E9" s="61" t="s">
        <v>18</v>
      </c>
      <c r="F9" s="61" t="s">
        <v>17</v>
      </c>
      <c r="G9" s="61" t="s">
        <v>16</v>
      </c>
      <c r="H9" s="61" t="s">
        <v>2807</v>
      </c>
      <c r="I9" s="61" t="s">
        <v>92</v>
      </c>
      <c r="J9" s="61" t="s">
        <v>18</v>
      </c>
      <c r="K9" s="61" t="s">
        <v>16</v>
      </c>
      <c r="L9" s="61" t="s">
        <v>17</v>
      </c>
      <c r="M9" s="61" t="s">
        <v>38</v>
      </c>
      <c r="O9" s="61" t="s">
        <v>2807</v>
      </c>
      <c r="P9" s="61" t="s">
        <v>92</v>
      </c>
      <c r="Q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" spans="1:18" ht="17.100000000000001" customHeight="1" x14ac:dyDescent="0.25">
      <c r="A10" s="92" t="s">
        <v>119</v>
      </c>
      <c r="B10" s="61" t="s">
        <v>111</v>
      </c>
      <c r="C10" s="61">
        <v>12144</v>
      </c>
      <c r="D10" s="61" t="s">
        <v>17</v>
      </c>
      <c r="E10" s="61" t="s">
        <v>18</v>
      </c>
      <c r="F10" s="61" t="s">
        <v>17</v>
      </c>
      <c r="G10" s="61" t="s">
        <v>16</v>
      </c>
      <c r="H10" s="61" t="s">
        <v>2807</v>
      </c>
      <c r="I10" s="61" t="s">
        <v>92</v>
      </c>
      <c r="J10" s="61" t="s">
        <v>18</v>
      </c>
      <c r="K10" s="61" t="s">
        <v>16</v>
      </c>
      <c r="L10" s="61" t="s">
        <v>17</v>
      </c>
      <c r="M10" s="61" t="s">
        <v>38</v>
      </c>
      <c r="O10" s="61" t="s">
        <v>2807</v>
      </c>
      <c r="P10" s="61" t="s">
        <v>92</v>
      </c>
      <c r="Q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" spans="1:18" ht="17.100000000000001" customHeight="1" x14ac:dyDescent="0.25">
      <c r="A11" s="92" t="s">
        <v>120</v>
      </c>
      <c r="B11" s="61" t="s">
        <v>111</v>
      </c>
      <c r="C11" s="61">
        <v>12144</v>
      </c>
      <c r="D11" s="61" t="s">
        <v>17</v>
      </c>
      <c r="E11" s="61" t="s">
        <v>18</v>
      </c>
      <c r="F11" s="61" t="s">
        <v>17</v>
      </c>
      <c r="G11" s="61" t="s">
        <v>16</v>
      </c>
      <c r="H11" s="61" t="s">
        <v>2807</v>
      </c>
      <c r="I11" s="61" t="s">
        <v>92</v>
      </c>
      <c r="J11" s="61" t="s">
        <v>18</v>
      </c>
      <c r="K11" s="61" t="s">
        <v>16</v>
      </c>
      <c r="L11" s="61" t="s">
        <v>17</v>
      </c>
      <c r="M11" s="61" t="s">
        <v>38</v>
      </c>
      <c r="O11" s="61" t="s">
        <v>2807</v>
      </c>
      <c r="P11" s="61" t="s">
        <v>92</v>
      </c>
      <c r="Q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" spans="1:18" ht="17.100000000000001" customHeight="1" x14ac:dyDescent="0.25">
      <c r="A12" s="92" t="s">
        <v>121</v>
      </c>
      <c r="B12" s="61" t="s">
        <v>111</v>
      </c>
      <c r="C12" s="61">
        <v>12144</v>
      </c>
      <c r="D12" s="61" t="s">
        <v>17</v>
      </c>
      <c r="E12" s="61" t="s">
        <v>18</v>
      </c>
      <c r="F12" s="61" t="s">
        <v>17</v>
      </c>
      <c r="G12" s="61" t="s">
        <v>16</v>
      </c>
      <c r="H12" s="61" t="s">
        <v>2807</v>
      </c>
      <c r="I12" s="61" t="s">
        <v>92</v>
      </c>
      <c r="J12" s="61" t="s">
        <v>18</v>
      </c>
      <c r="K12" s="61" t="s">
        <v>16</v>
      </c>
      <c r="L12" s="61" t="s">
        <v>17</v>
      </c>
      <c r="M12" s="61" t="s">
        <v>38</v>
      </c>
      <c r="O12" s="61" t="s">
        <v>2807</v>
      </c>
      <c r="P12" s="61" t="s">
        <v>92</v>
      </c>
      <c r="Q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" spans="1:18" ht="17.100000000000001" customHeight="1" x14ac:dyDescent="0.25">
      <c r="A13" s="92" t="s">
        <v>122</v>
      </c>
      <c r="B13" s="61" t="s">
        <v>111</v>
      </c>
      <c r="C13" s="61">
        <v>12144</v>
      </c>
      <c r="D13" s="61" t="s">
        <v>17</v>
      </c>
      <c r="E13" s="65" t="s">
        <v>18</v>
      </c>
      <c r="F13" s="61" t="s">
        <v>17</v>
      </c>
      <c r="G13" s="61" t="s">
        <v>16</v>
      </c>
      <c r="H13" s="61" t="s">
        <v>2807</v>
      </c>
      <c r="I13" s="61" t="s">
        <v>92</v>
      </c>
      <c r="J13" s="65" t="s">
        <v>18</v>
      </c>
      <c r="K13" s="61" t="s">
        <v>16</v>
      </c>
      <c r="L13" s="61" t="s">
        <v>17</v>
      </c>
      <c r="M13" s="61" t="s">
        <v>38</v>
      </c>
      <c r="O13" s="61" t="s">
        <v>2807</v>
      </c>
      <c r="P13" s="61" t="s">
        <v>92</v>
      </c>
      <c r="Q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" spans="1:18" ht="17.100000000000001" customHeight="1" x14ac:dyDescent="0.25">
      <c r="A14" s="92" t="s">
        <v>123</v>
      </c>
      <c r="B14" s="61" t="s">
        <v>111</v>
      </c>
      <c r="C14" s="61">
        <v>12144</v>
      </c>
      <c r="D14" s="61" t="s">
        <v>17</v>
      </c>
      <c r="E14" s="61" t="s">
        <v>18</v>
      </c>
      <c r="F14" s="61" t="s">
        <v>17</v>
      </c>
      <c r="G14" s="61" t="s">
        <v>16</v>
      </c>
      <c r="H14" s="61" t="s">
        <v>2807</v>
      </c>
      <c r="I14" s="61" t="s">
        <v>92</v>
      </c>
      <c r="J14" s="61" t="s">
        <v>18</v>
      </c>
      <c r="K14" s="61" t="s">
        <v>16</v>
      </c>
      <c r="L14" s="61" t="s">
        <v>17</v>
      </c>
      <c r="M14" s="61" t="s">
        <v>38</v>
      </c>
      <c r="O14" s="61" t="s">
        <v>2807</v>
      </c>
      <c r="P14" s="61" t="s">
        <v>92</v>
      </c>
      <c r="Q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" spans="1:18" ht="17.100000000000001" customHeight="1" x14ac:dyDescent="0.25">
      <c r="A15" s="92" t="s">
        <v>124</v>
      </c>
      <c r="B15" s="61" t="s">
        <v>111</v>
      </c>
      <c r="C15" s="61">
        <v>12144</v>
      </c>
      <c r="D15" s="61" t="s">
        <v>17</v>
      </c>
      <c r="E15" s="61" t="s">
        <v>18</v>
      </c>
      <c r="F15" s="61" t="s">
        <v>17</v>
      </c>
      <c r="G15" s="61" t="s">
        <v>16</v>
      </c>
      <c r="H15" s="61" t="s">
        <v>2807</v>
      </c>
      <c r="I15" s="61" t="s">
        <v>92</v>
      </c>
      <c r="J15" s="61" t="s">
        <v>18</v>
      </c>
      <c r="K15" s="61" t="s">
        <v>16</v>
      </c>
      <c r="L15" s="61" t="s">
        <v>17</v>
      </c>
      <c r="M15" s="61" t="s">
        <v>38</v>
      </c>
      <c r="O15" s="61" t="s">
        <v>2807</v>
      </c>
      <c r="P15" s="61" t="s">
        <v>92</v>
      </c>
      <c r="Q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" spans="1:18" ht="17.100000000000001" customHeight="1" x14ac:dyDescent="0.25">
      <c r="A16" s="92" t="s">
        <v>125</v>
      </c>
      <c r="B16" s="61" t="s">
        <v>111</v>
      </c>
      <c r="C16" s="61">
        <v>12144</v>
      </c>
      <c r="D16" s="61" t="s">
        <v>17</v>
      </c>
      <c r="E16" s="61" t="s">
        <v>18</v>
      </c>
      <c r="F16" s="61" t="s">
        <v>17</v>
      </c>
      <c r="G16" s="61" t="s">
        <v>16</v>
      </c>
      <c r="H16" s="61" t="s">
        <v>2807</v>
      </c>
      <c r="I16" s="61" t="s">
        <v>92</v>
      </c>
      <c r="J16" s="61" t="s">
        <v>18</v>
      </c>
      <c r="K16" s="61" t="s">
        <v>16</v>
      </c>
      <c r="L16" s="61" t="s">
        <v>17</v>
      </c>
      <c r="M16" s="61" t="s">
        <v>38</v>
      </c>
      <c r="O16" s="61" t="s">
        <v>2807</v>
      </c>
      <c r="P16" s="61" t="s">
        <v>92</v>
      </c>
      <c r="Q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" spans="1:17" ht="17.100000000000001" customHeight="1" x14ac:dyDescent="0.25">
      <c r="A17" s="92" t="s">
        <v>126</v>
      </c>
      <c r="B17" s="61" t="s">
        <v>111</v>
      </c>
      <c r="C17" s="61">
        <v>12144</v>
      </c>
      <c r="D17" s="61" t="s">
        <v>17</v>
      </c>
      <c r="E17" s="61" t="s">
        <v>18</v>
      </c>
      <c r="F17" s="61" t="s">
        <v>17</v>
      </c>
      <c r="G17" s="61" t="s">
        <v>16</v>
      </c>
      <c r="H17" s="61" t="s">
        <v>2807</v>
      </c>
      <c r="I17" s="61" t="s">
        <v>92</v>
      </c>
      <c r="J17" s="61" t="s">
        <v>18</v>
      </c>
      <c r="K17" s="61" t="s">
        <v>16</v>
      </c>
      <c r="L17" s="61" t="s">
        <v>17</v>
      </c>
      <c r="M17" s="61" t="s">
        <v>38</v>
      </c>
      <c r="O17" s="61" t="s">
        <v>2807</v>
      </c>
      <c r="P17" s="61" t="s">
        <v>92</v>
      </c>
      <c r="Q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" spans="1:17" ht="17.100000000000001" customHeight="1" x14ac:dyDescent="0.25">
      <c r="A18" s="92" t="s">
        <v>127</v>
      </c>
      <c r="B18" s="61" t="s">
        <v>111</v>
      </c>
      <c r="C18" s="61">
        <v>12144</v>
      </c>
      <c r="D18" s="61" t="s">
        <v>17</v>
      </c>
      <c r="E18" s="61" t="s">
        <v>18</v>
      </c>
      <c r="F18" s="61" t="s">
        <v>17</v>
      </c>
      <c r="G18" s="61" t="s">
        <v>16</v>
      </c>
      <c r="H18" s="61" t="s">
        <v>2807</v>
      </c>
      <c r="I18" s="61" t="s">
        <v>92</v>
      </c>
      <c r="J18" s="61" t="s">
        <v>18</v>
      </c>
      <c r="K18" s="61" t="s">
        <v>16</v>
      </c>
      <c r="L18" s="61" t="s">
        <v>17</v>
      </c>
      <c r="M18" s="61" t="s">
        <v>38</v>
      </c>
      <c r="O18" s="61" t="s">
        <v>2807</v>
      </c>
      <c r="P18" s="61" t="s">
        <v>92</v>
      </c>
      <c r="Q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" spans="1:17" ht="17.100000000000001" customHeight="1" x14ac:dyDescent="0.25">
      <c r="A19" s="92" t="s">
        <v>128</v>
      </c>
      <c r="B19" s="61" t="s">
        <v>111</v>
      </c>
      <c r="C19" s="61">
        <v>12144</v>
      </c>
      <c r="D19" s="61" t="s">
        <v>17</v>
      </c>
      <c r="E19" s="61" t="s">
        <v>18</v>
      </c>
      <c r="F19" s="61" t="s">
        <v>17</v>
      </c>
      <c r="G19" s="61" t="s">
        <v>16</v>
      </c>
      <c r="H19" s="61" t="s">
        <v>2807</v>
      </c>
      <c r="I19" s="61" t="s">
        <v>92</v>
      </c>
      <c r="J19" s="61" t="s">
        <v>18</v>
      </c>
      <c r="K19" s="61" t="s">
        <v>16</v>
      </c>
      <c r="L19" s="61" t="s">
        <v>17</v>
      </c>
      <c r="M19" s="61" t="s">
        <v>38</v>
      </c>
      <c r="O19" s="61" t="s">
        <v>2807</v>
      </c>
      <c r="P19" s="61" t="s">
        <v>92</v>
      </c>
      <c r="Q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" spans="1:17" ht="17.100000000000001" customHeight="1" x14ac:dyDescent="0.25">
      <c r="A20" s="92" t="s">
        <v>129</v>
      </c>
      <c r="B20" s="61" t="s">
        <v>111</v>
      </c>
      <c r="C20" s="61">
        <v>12144</v>
      </c>
      <c r="D20" s="61" t="s">
        <v>17</v>
      </c>
      <c r="E20" s="61" t="s">
        <v>18</v>
      </c>
      <c r="F20" s="61" t="s">
        <v>17</v>
      </c>
      <c r="G20" s="61" t="s">
        <v>16</v>
      </c>
      <c r="H20" s="61" t="s">
        <v>2807</v>
      </c>
      <c r="I20" s="61" t="s">
        <v>92</v>
      </c>
      <c r="J20" s="61" t="s">
        <v>18</v>
      </c>
      <c r="K20" s="61" t="s">
        <v>16</v>
      </c>
      <c r="L20" s="61" t="s">
        <v>17</v>
      </c>
      <c r="M20" s="61" t="s">
        <v>38</v>
      </c>
      <c r="O20" s="61" t="s">
        <v>2807</v>
      </c>
      <c r="P20" s="61" t="s">
        <v>92</v>
      </c>
      <c r="Q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" spans="1:17" ht="17.100000000000001" customHeight="1" x14ac:dyDescent="0.25">
      <c r="A21" s="92" t="s">
        <v>130</v>
      </c>
      <c r="B21" s="61" t="s">
        <v>111</v>
      </c>
      <c r="C21" s="61">
        <v>12144</v>
      </c>
      <c r="D21" s="61" t="s">
        <v>17</v>
      </c>
      <c r="E21" s="65" t="s">
        <v>18</v>
      </c>
      <c r="F21" s="61" t="s">
        <v>17</v>
      </c>
      <c r="G21" s="61" t="s">
        <v>16</v>
      </c>
      <c r="H21" s="61" t="s">
        <v>2807</v>
      </c>
      <c r="I21" s="61" t="s">
        <v>92</v>
      </c>
      <c r="J21" s="65" t="s">
        <v>18</v>
      </c>
      <c r="K21" s="61" t="s">
        <v>16</v>
      </c>
      <c r="L21" s="61" t="s">
        <v>17</v>
      </c>
      <c r="M21" s="61" t="s">
        <v>38</v>
      </c>
      <c r="O21" s="61" t="s">
        <v>2807</v>
      </c>
      <c r="P21" s="61" t="s">
        <v>92</v>
      </c>
      <c r="Q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" spans="1:17" ht="17.100000000000001" customHeight="1" x14ac:dyDescent="0.25">
      <c r="A22" s="92" t="s">
        <v>131</v>
      </c>
      <c r="B22" s="61" t="s">
        <v>111</v>
      </c>
      <c r="C22" s="61">
        <v>12144</v>
      </c>
      <c r="D22" s="61" t="s">
        <v>17</v>
      </c>
      <c r="E22" s="61" t="s">
        <v>18</v>
      </c>
      <c r="F22" s="61" t="s">
        <v>17</v>
      </c>
      <c r="G22" s="61" t="s">
        <v>16</v>
      </c>
      <c r="H22" s="61" t="s">
        <v>2807</v>
      </c>
      <c r="I22" s="61" t="s">
        <v>92</v>
      </c>
      <c r="J22" s="61" t="s">
        <v>18</v>
      </c>
      <c r="K22" s="61" t="s">
        <v>16</v>
      </c>
      <c r="L22" s="61" t="s">
        <v>17</v>
      </c>
      <c r="M22" s="61" t="s">
        <v>38</v>
      </c>
      <c r="O22" s="61" t="s">
        <v>2807</v>
      </c>
      <c r="P22" s="61" t="s">
        <v>92</v>
      </c>
      <c r="Q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" spans="1:17" ht="17.100000000000001" customHeight="1" x14ac:dyDescent="0.25">
      <c r="A23" s="92" t="s">
        <v>132</v>
      </c>
      <c r="B23" s="61" t="s">
        <v>111</v>
      </c>
      <c r="C23" s="61">
        <v>12144</v>
      </c>
      <c r="D23" s="61" t="s">
        <v>17</v>
      </c>
      <c r="E23" s="61" t="s">
        <v>18</v>
      </c>
      <c r="F23" s="61" t="s">
        <v>17</v>
      </c>
      <c r="G23" s="61" t="s">
        <v>16</v>
      </c>
      <c r="H23" s="61" t="s">
        <v>2807</v>
      </c>
      <c r="I23" s="61" t="s">
        <v>92</v>
      </c>
      <c r="J23" s="61" t="s">
        <v>18</v>
      </c>
      <c r="K23" s="61" t="s">
        <v>16</v>
      </c>
      <c r="L23" s="61" t="s">
        <v>17</v>
      </c>
      <c r="M23" s="61" t="s">
        <v>38</v>
      </c>
      <c r="O23" s="61" t="s">
        <v>2807</v>
      </c>
      <c r="P23" s="61" t="s">
        <v>92</v>
      </c>
      <c r="Q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" spans="1:17" ht="17.100000000000001" customHeight="1" x14ac:dyDescent="0.25">
      <c r="A24" s="92" t="s">
        <v>133</v>
      </c>
      <c r="B24" s="61" t="s">
        <v>111</v>
      </c>
      <c r="C24" s="61">
        <v>12144</v>
      </c>
      <c r="D24" s="61" t="s">
        <v>17</v>
      </c>
      <c r="E24" s="61" t="s">
        <v>18</v>
      </c>
      <c r="F24" s="61" t="s">
        <v>17</v>
      </c>
      <c r="G24" s="61" t="s">
        <v>16</v>
      </c>
      <c r="H24" s="61" t="s">
        <v>2807</v>
      </c>
      <c r="I24" s="61" t="s">
        <v>92</v>
      </c>
      <c r="J24" s="61" t="s">
        <v>18</v>
      </c>
      <c r="K24" s="61" t="s">
        <v>16</v>
      </c>
      <c r="L24" s="61" t="s">
        <v>17</v>
      </c>
      <c r="M24" s="61" t="s">
        <v>38</v>
      </c>
      <c r="O24" s="61" t="s">
        <v>2807</v>
      </c>
      <c r="P24" s="61" t="s">
        <v>92</v>
      </c>
      <c r="Q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" spans="1:17" ht="17.100000000000001" customHeight="1" x14ac:dyDescent="0.25">
      <c r="A25" s="92" t="s">
        <v>134</v>
      </c>
      <c r="B25" s="61" t="s">
        <v>111</v>
      </c>
      <c r="C25" s="61">
        <v>12144</v>
      </c>
      <c r="D25" s="61" t="s">
        <v>17</v>
      </c>
      <c r="E25" s="61" t="s">
        <v>18</v>
      </c>
      <c r="F25" s="61" t="s">
        <v>17</v>
      </c>
      <c r="G25" s="61" t="s">
        <v>16</v>
      </c>
      <c r="H25" s="61" t="s">
        <v>2807</v>
      </c>
      <c r="I25" s="61" t="s">
        <v>92</v>
      </c>
      <c r="J25" s="61" t="s">
        <v>18</v>
      </c>
      <c r="K25" s="61" t="s">
        <v>16</v>
      </c>
      <c r="L25" s="61" t="s">
        <v>17</v>
      </c>
      <c r="M25" s="61" t="s">
        <v>38</v>
      </c>
      <c r="O25" s="61" t="s">
        <v>2807</v>
      </c>
      <c r="P25" s="61" t="s">
        <v>92</v>
      </c>
      <c r="Q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" spans="1:17" ht="17.100000000000001" customHeight="1" x14ac:dyDescent="0.25">
      <c r="A26" s="92" t="s">
        <v>135</v>
      </c>
      <c r="B26" s="61" t="s">
        <v>111</v>
      </c>
      <c r="C26" s="61">
        <v>12144</v>
      </c>
      <c r="D26" s="61" t="s">
        <v>17</v>
      </c>
      <c r="E26" s="61" t="s">
        <v>18</v>
      </c>
      <c r="F26" s="61" t="s">
        <v>17</v>
      </c>
      <c r="G26" s="61" t="s">
        <v>16</v>
      </c>
      <c r="H26" s="61" t="s">
        <v>2807</v>
      </c>
      <c r="I26" s="61" t="s">
        <v>92</v>
      </c>
      <c r="J26" s="61" t="s">
        <v>18</v>
      </c>
      <c r="K26" s="61" t="s">
        <v>16</v>
      </c>
      <c r="L26" s="61" t="s">
        <v>17</v>
      </c>
      <c r="M26" s="61" t="s">
        <v>38</v>
      </c>
      <c r="O26" s="61" t="s">
        <v>2807</v>
      </c>
      <c r="P26" s="61" t="s">
        <v>92</v>
      </c>
      <c r="Q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7" spans="1:17" ht="17.100000000000001" customHeight="1" x14ac:dyDescent="0.25">
      <c r="A27" s="92" t="s">
        <v>136</v>
      </c>
      <c r="B27" s="61" t="s">
        <v>111</v>
      </c>
      <c r="C27" s="61">
        <v>12144</v>
      </c>
      <c r="D27" s="61" t="s">
        <v>17</v>
      </c>
      <c r="E27" s="61" t="s">
        <v>18</v>
      </c>
      <c r="F27" s="61" t="s">
        <v>17</v>
      </c>
      <c r="G27" s="61" t="s">
        <v>16</v>
      </c>
      <c r="H27" s="61" t="s">
        <v>2807</v>
      </c>
      <c r="I27" s="61" t="s">
        <v>92</v>
      </c>
      <c r="J27" s="61" t="s">
        <v>18</v>
      </c>
      <c r="K27" s="61" t="s">
        <v>16</v>
      </c>
      <c r="L27" s="61" t="s">
        <v>17</v>
      </c>
      <c r="M27" s="61" t="s">
        <v>38</v>
      </c>
      <c r="O27" s="61" t="s">
        <v>2807</v>
      </c>
      <c r="P27" s="61" t="s">
        <v>92</v>
      </c>
      <c r="Q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8" spans="1:17" ht="17.100000000000001" customHeight="1" x14ac:dyDescent="0.25">
      <c r="A28" s="92" t="s">
        <v>137</v>
      </c>
      <c r="B28" s="61" t="s">
        <v>111</v>
      </c>
      <c r="C28" s="61">
        <v>12144</v>
      </c>
      <c r="D28" s="61" t="s">
        <v>17</v>
      </c>
      <c r="E28" s="61" t="s">
        <v>18</v>
      </c>
      <c r="F28" s="61" t="s">
        <v>17</v>
      </c>
      <c r="G28" s="61" t="s">
        <v>16</v>
      </c>
      <c r="H28" s="61" t="s">
        <v>2807</v>
      </c>
      <c r="I28" s="61" t="s">
        <v>92</v>
      </c>
      <c r="J28" s="61" t="s">
        <v>18</v>
      </c>
      <c r="K28" s="61" t="s">
        <v>16</v>
      </c>
      <c r="L28" s="61" t="s">
        <v>17</v>
      </c>
      <c r="M28" s="61" t="s">
        <v>38</v>
      </c>
      <c r="O28" s="61" t="s">
        <v>2807</v>
      </c>
      <c r="P28" s="61" t="s">
        <v>92</v>
      </c>
      <c r="Q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9" spans="1:17" ht="17.100000000000001" customHeight="1" x14ac:dyDescent="0.25">
      <c r="A29" s="92" t="s">
        <v>138</v>
      </c>
      <c r="B29" s="61" t="s">
        <v>111</v>
      </c>
      <c r="C29" s="61">
        <v>12144</v>
      </c>
      <c r="D29" s="61" t="s">
        <v>17</v>
      </c>
      <c r="E29" s="61" t="s">
        <v>18</v>
      </c>
      <c r="F29" s="61" t="s">
        <v>17</v>
      </c>
      <c r="G29" s="61" t="s">
        <v>16</v>
      </c>
      <c r="H29" s="61" t="s">
        <v>2807</v>
      </c>
      <c r="I29" s="61" t="s">
        <v>92</v>
      </c>
      <c r="J29" s="61" t="s">
        <v>18</v>
      </c>
      <c r="K29" s="61" t="s">
        <v>16</v>
      </c>
      <c r="L29" s="61" t="s">
        <v>17</v>
      </c>
      <c r="M29" s="61" t="s">
        <v>38</v>
      </c>
      <c r="O29" s="61" t="s">
        <v>2807</v>
      </c>
      <c r="P29" s="61" t="s">
        <v>92</v>
      </c>
      <c r="Q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0" spans="1:17" ht="17.100000000000001" customHeight="1" x14ac:dyDescent="0.25">
      <c r="A30" s="92" t="s">
        <v>139</v>
      </c>
      <c r="B30" s="61" t="s">
        <v>111</v>
      </c>
      <c r="C30" s="61">
        <v>12144</v>
      </c>
      <c r="D30" s="61" t="s">
        <v>17</v>
      </c>
      <c r="E30" s="61" t="s">
        <v>18</v>
      </c>
      <c r="F30" s="61" t="s">
        <v>17</v>
      </c>
      <c r="G30" s="61" t="s">
        <v>16</v>
      </c>
      <c r="H30" s="61" t="s">
        <v>2807</v>
      </c>
      <c r="I30" s="61" t="s">
        <v>92</v>
      </c>
      <c r="J30" s="61" t="s">
        <v>18</v>
      </c>
      <c r="K30" s="61" t="s">
        <v>16</v>
      </c>
      <c r="L30" s="61" t="s">
        <v>17</v>
      </c>
      <c r="M30" s="61" t="s">
        <v>38</v>
      </c>
      <c r="O30" s="61" t="s">
        <v>2807</v>
      </c>
      <c r="P30" s="61" t="s">
        <v>92</v>
      </c>
      <c r="Q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1" spans="1:17" ht="17.100000000000001" customHeight="1" x14ac:dyDescent="0.25">
      <c r="A31" s="92" t="s">
        <v>140</v>
      </c>
      <c r="B31" s="61" t="s">
        <v>111</v>
      </c>
      <c r="C31" s="61">
        <v>12144</v>
      </c>
      <c r="D31" s="61" t="s">
        <v>17</v>
      </c>
      <c r="E31" s="61" t="s">
        <v>18</v>
      </c>
      <c r="F31" s="61" t="s">
        <v>17</v>
      </c>
      <c r="G31" s="61" t="s">
        <v>16</v>
      </c>
      <c r="H31" s="61" t="s">
        <v>2807</v>
      </c>
      <c r="I31" s="61" t="s">
        <v>92</v>
      </c>
      <c r="J31" s="61" t="s">
        <v>18</v>
      </c>
      <c r="K31" s="61" t="s">
        <v>16</v>
      </c>
      <c r="L31" s="61" t="s">
        <v>17</v>
      </c>
      <c r="M31" s="61" t="s">
        <v>38</v>
      </c>
      <c r="O31" s="61" t="s">
        <v>2807</v>
      </c>
      <c r="P31" s="61" t="s">
        <v>92</v>
      </c>
      <c r="Q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2" spans="1:17" ht="17.100000000000001" customHeight="1" x14ac:dyDescent="0.25">
      <c r="A32" s="92" t="s">
        <v>141</v>
      </c>
      <c r="B32" s="61" t="s">
        <v>111</v>
      </c>
      <c r="C32" s="61">
        <v>12144</v>
      </c>
      <c r="D32" s="61" t="s">
        <v>17</v>
      </c>
      <c r="E32" s="61" t="s">
        <v>18</v>
      </c>
      <c r="F32" s="61" t="s">
        <v>17</v>
      </c>
      <c r="G32" s="61" t="s">
        <v>16</v>
      </c>
      <c r="H32" s="61" t="s">
        <v>2807</v>
      </c>
      <c r="I32" s="61" t="s">
        <v>92</v>
      </c>
      <c r="J32" s="61" t="s">
        <v>18</v>
      </c>
      <c r="K32" s="61" t="s">
        <v>16</v>
      </c>
      <c r="L32" s="61" t="s">
        <v>17</v>
      </c>
      <c r="M32" s="61" t="s">
        <v>38</v>
      </c>
      <c r="O32" s="61" t="s">
        <v>2807</v>
      </c>
      <c r="P32" s="61" t="s">
        <v>92</v>
      </c>
      <c r="Q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3" spans="1:17" ht="17.100000000000001" customHeight="1" x14ac:dyDescent="0.25">
      <c r="A33" s="92" t="s">
        <v>142</v>
      </c>
      <c r="B33" s="61" t="s">
        <v>111</v>
      </c>
      <c r="C33" s="61">
        <v>12144</v>
      </c>
      <c r="D33" s="61" t="s">
        <v>17</v>
      </c>
      <c r="E33" s="61" t="s">
        <v>18</v>
      </c>
      <c r="F33" s="61" t="s">
        <v>17</v>
      </c>
      <c r="G33" s="61" t="s">
        <v>16</v>
      </c>
      <c r="H33" s="61" t="s">
        <v>2807</v>
      </c>
      <c r="I33" s="61" t="s">
        <v>92</v>
      </c>
      <c r="J33" s="61" t="s">
        <v>18</v>
      </c>
      <c r="K33" s="61" t="s">
        <v>16</v>
      </c>
      <c r="L33" s="61" t="s">
        <v>17</v>
      </c>
      <c r="M33" s="61" t="s">
        <v>38</v>
      </c>
      <c r="O33" s="61" t="s">
        <v>2807</v>
      </c>
      <c r="P33" s="61" t="s">
        <v>92</v>
      </c>
      <c r="Q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4" spans="1:17" ht="17.100000000000001" customHeight="1" x14ac:dyDescent="0.25">
      <c r="A34" s="92" t="s">
        <v>143</v>
      </c>
      <c r="B34" s="61" t="s">
        <v>111</v>
      </c>
      <c r="C34" s="61">
        <v>12144</v>
      </c>
      <c r="D34" s="61" t="s">
        <v>17</v>
      </c>
      <c r="E34" s="61" t="s">
        <v>18</v>
      </c>
      <c r="F34" s="61" t="s">
        <v>17</v>
      </c>
      <c r="G34" s="61" t="s">
        <v>16</v>
      </c>
      <c r="H34" s="61" t="s">
        <v>2807</v>
      </c>
      <c r="I34" s="61" t="s">
        <v>92</v>
      </c>
      <c r="J34" s="61" t="s">
        <v>18</v>
      </c>
      <c r="K34" s="61" t="s">
        <v>16</v>
      </c>
      <c r="L34" s="61" t="s">
        <v>17</v>
      </c>
      <c r="M34" s="61" t="s">
        <v>38</v>
      </c>
      <c r="O34" s="61" t="s">
        <v>2807</v>
      </c>
      <c r="P34" s="61" t="s">
        <v>92</v>
      </c>
      <c r="Q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5" spans="1:17" ht="17.100000000000001" customHeight="1" x14ac:dyDescent="0.25">
      <c r="A35" s="92" t="s">
        <v>144</v>
      </c>
      <c r="B35" s="61" t="s">
        <v>111</v>
      </c>
      <c r="C35" s="61">
        <v>12144</v>
      </c>
      <c r="D35" s="61" t="s">
        <v>17</v>
      </c>
      <c r="E35" s="61" t="s">
        <v>18</v>
      </c>
      <c r="F35" s="61" t="s">
        <v>17</v>
      </c>
      <c r="G35" s="61" t="s">
        <v>16</v>
      </c>
      <c r="H35" s="61" t="s">
        <v>2807</v>
      </c>
      <c r="I35" s="61" t="s">
        <v>92</v>
      </c>
      <c r="J35" s="61" t="s">
        <v>18</v>
      </c>
      <c r="K35" s="61" t="s">
        <v>16</v>
      </c>
      <c r="L35" s="61" t="s">
        <v>17</v>
      </c>
      <c r="M35" s="61" t="s">
        <v>38</v>
      </c>
      <c r="O35" s="61" t="s">
        <v>2807</v>
      </c>
      <c r="P35" s="61" t="s">
        <v>92</v>
      </c>
      <c r="Q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6" spans="1:17" ht="17.100000000000001" customHeight="1" x14ac:dyDescent="0.25">
      <c r="A36" s="92" t="s">
        <v>145</v>
      </c>
      <c r="B36" s="61" t="s">
        <v>111</v>
      </c>
      <c r="C36" s="61">
        <v>12144</v>
      </c>
      <c r="D36" s="61" t="s">
        <v>17</v>
      </c>
      <c r="E36" s="61" t="s">
        <v>18</v>
      </c>
      <c r="F36" s="61" t="s">
        <v>17</v>
      </c>
      <c r="G36" s="61" t="s">
        <v>16</v>
      </c>
      <c r="H36" s="61" t="s">
        <v>2807</v>
      </c>
      <c r="I36" s="61" t="s">
        <v>92</v>
      </c>
      <c r="J36" s="61" t="s">
        <v>18</v>
      </c>
      <c r="K36" s="61" t="s">
        <v>16</v>
      </c>
      <c r="L36" s="61" t="s">
        <v>17</v>
      </c>
      <c r="M36" s="61" t="s">
        <v>38</v>
      </c>
      <c r="O36" s="61" t="s">
        <v>2807</v>
      </c>
      <c r="P36" s="61" t="s">
        <v>92</v>
      </c>
      <c r="Q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7" spans="1:17" ht="17.100000000000001" customHeight="1" x14ac:dyDescent="0.25">
      <c r="A37" s="92" t="s">
        <v>146</v>
      </c>
      <c r="B37" s="61" t="s">
        <v>111</v>
      </c>
      <c r="C37" s="61">
        <v>12144</v>
      </c>
      <c r="D37" s="61" t="s">
        <v>17</v>
      </c>
      <c r="E37" s="61" t="s">
        <v>18</v>
      </c>
      <c r="F37" s="61" t="s">
        <v>17</v>
      </c>
      <c r="G37" s="61" t="s">
        <v>16</v>
      </c>
      <c r="H37" s="61" t="s">
        <v>2807</v>
      </c>
      <c r="I37" s="61" t="s">
        <v>92</v>
      </c>
      <c r="J37" s="61" t="s">
        <v>18</v>
      </c>
      <c r="K37" s="61" t="s">
        <v>16</v>
      </c>
      <c r="L37" s="61" t="s">
        <v>17</v>
      </c>
      <c r="M37" s="61" t="s">
        <v>38</v>
      </c>
      <c r="O37" s="61" t="s">
        <v>2807</v>
      </c>
      <c r="P37" s="61" t="s">
        <v>92</v>
      </c>
      <c r="Q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8" spans="1:17" ht="17.100000000000001" customHeight="1" x14ac:dyDescent="0.25">
      <c r="A38" s="92" t="s">
        <v>147</v>
      </c>
      <c r="B38" s="61" t="s">
        <v>111</v>
      </c>
      <c r="C38" s="61">
        <v>12144</v>
      </c>
      <c r="D38" s="61" t="s">
        <v>17</v>
      </c>
      <c r="E38" s="61" t="s">
        <v>18</v>
      </c>
      <c r="F38" s="61" t="s">
        <v>17</v>
      </c>
      <c r="G38" s="61" t="s">
        <v>16</v>
      </c>
      <c r="H38" s="61" t="s">
        <v>2807</v>
      </c>
      <c r="I38" s="61" t="s">
        <v>92</v>
      </c>
      <c r="J38" s="61" t="s">
        <v>18</v>
      </c>
      <c r="K38" s="61" t="s">
        <v>16</v>
      </c>
      <c r="L38" s="61" t="s">
        <v>17</v>
      </c>
      <c r="M38" s="61" t="s">
        <v>38</v>
      </c>
      <c r="O38" s="61" t="s">
        <v>2807</v>
      </c>
      <c r="P38" s="61" t="s">
        <v>92</v>
      </c>
      <c r="Q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9" spans="1:17" ht="17.100000000000001" customHeight="1" x14ac:dyDescent="0.25">
      <c r="A39" s="92" t="s">
        <v>148</v>
      </c>
      <c r="B39" s="61" t="s">
        <v>111</v>
      </c>
      <c r="C39" s="61">
        <v>12144</v>
      </c>
      <c r="D39" s="61" t="s">
        <v>17</v>
      </c>
      <c r="E39" s="61" t="s">
        <v>18</v>
      </c>
      <c r="F39" s="61" t="s">
        <v>17</v>
      </c>
      <c r="G39" s="61" t="s">
        <v>16</v>
      </c>
      <c r="H39" s="61" t="s">
        <v>2807</v>
      </c>
      <c r="I39" s="61" t="s">
        <v>92</v>
      </c>
      <c r="J39" s="61" t="s">
        <v>18</v>
      </c>
      <c r="K39" s="61" t="s">
        <v>16</v>
      </c>
      <c r="L39" s="61" t="s">
        <v>17</v>
      </c>
      <c r="M39" s="61" t="s">
        <v>38</v>
      </c>
      <c r="O39" s="61" t="s">
        <v>2807</v>
      </c>
      <c r="P39" s="61" t="s">
        <v>92</v>
      </c>
      <c r="Q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0" spans="1:17" ht="17.100000000000001" customHeight="1" x14ac:dyDescent="0.25">
      <c r="A40" s="92" t="s">
        <v>149</v>
      </c>
      <c r="B40" s="61" t="s">
        <v>111</v>
      </c>
      <c r="C40" s="61">
        <v>12144</v>
      </c>
      <c r="D40" s="61" t="s">
        <v>17</v>
      </c>
      <c r="E40" s="61" t="s">
        <v>18</v>
      </c>
      <c r="F40" s="61" t="s">
        <v>17</v>
      </c>
      <c r="G40" s="61" t="s">
        <v>16</v>
      </c>
      <c r="H40" s="61" t="s">
        <v>2807</v>
      </c>
      <c r="I40" s="61" t="s">
        <v>92</v>
      </c>
      <c r="J40" s="61" t="s">
        <v>18</v>
      </c>
      <c r="K40" s="61" t="s">
        <v>16</v>
      </c>
      <c r="L40" s="61" t="s">
        <v>17</v>
      </c>
      <c r="M40" s="61" t="s">
        <v>38</v>
      </c>
      <c r="O40" s="61" t="s">
        <v>2807</v>
      </c>
      <c r="P40" s="61" t="s">
        <v>92</v>
      </c>
      <c r="Q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1" spans="1:17" ht="17.100000000000001" customHeight="1" x14ac:dyDescent="0.25">
      <c r="A41" s="92" t="s">
        <v>150</v>
      </c>
      <c r="B41" s="61" t="s">
        <v>111</v>
      </c>
      <c r="C41" s="61">
        <v>12144</v>
      </c>
      <c r="D41" s="61" t="s">
        <v>17</v>
      </c>
      <c r="E41" s="61" t="s">
        <v>18</v>
      </c>
      <c r="F41" s="61" t="s">
        <v>17</v>
      </c>
      <c r="G41" s="61" t="s">
        <v>16</v>
      </c>
      <c r="H41" s="61" t="s">
        <v>2807</v>
      </c>
      <c r="I41" s="61" t="s">
        <v>92</v>
      </c>
      <c r="J41" s="61" t="s">
        <v>18</v>
      </c>
      <c r="K41" s="61" t="s">
        <v>16</v>
      </c>
      <c r="L41" s="61" t="s">
        <v>17</v>
      </c>
      <c r="M41" s="61" t="s">
        <v>38</v>
      </c>
      <c r="O41" s="61" t="s">
        <v>2807</v>
      </c>
      <c r="P41" s="61" t="s">
        <v>92</v>
      </c>
      <c r="Q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2" spans="1:17" ht="17.100000000000001" customHeight="1" x14ac:dyDescent="0.25">
      <c r="A42" s="92" t="s">
        <v>151</v>
      </c>
      <c r="B42" s="61" t="s">
        <v>111</v>
      </c>
      <c r="C42" s="61">
        <v>12144</v>
      </c>
      <c r="D42" s="61" t="s">
        <v>17</v>
      </c>
      <c r="E42" s="61" t="s">
        <v>18</v>
      </c>
      <c r="F42" s="61" t="s">
        <v>17</v>
      </c>
      <c r="G42" s="61" t="s">
        <v>16</v>
      </c>
      <c r="H42" s="61" t="s">
        <v>2807</v>
      </c>
      <c r="I42" s="61" t="s">
        <v>92</v>
      </c>
      <c r="J42" s="61" t="s">
        <v>18</v>
      </c>
      <c r="K42" s="61" t="s">
        <v>16</v>
      </c>
      <c r="L42" s="61" t="s">
        <v>17</v>
      </c>
      <c r="M42" s="61" t="s">
        <v>38</v>
      </c>
      <c r="O42" s="61" t="s">
        <v>2807</v>
      </c>
      <c r="P42" s="61" t="s">
        <v>92</v>
      </c>
      <c r="Q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3" spans="1:17" ht="17.100000000000001" customHeight="1" x14ac:dyDescent="0.25">
      <c r="A43" s="92" t="s">
        <v>152</v>
      </c>
      <c r="B43" s="61" t="s">
        <v>111</v>
      </c>
      <c r="C43" s="61">
        <v>12144</v>
      </c>
      <c r="D43" s="61" t="s">
        <v>17</v>
      </c>
      <c r="E43" s="61" t="s">
        <v>18</v>
      </c>
      <c r="F43" s="61" t="s">
        <v>17</v>
      </c>
      <c r="G43" s="61" t="s">
        <v>16</v>
      </c>
      <c r="H43" s="61" t="s">
        <v>2807</v>
      </c>
      <c r="I43" s="61" t="s">
        <v>92</v>
      </c>
      <c r="J43" s="61" t="s">
        <v>18</v>
      </c>
      <c r="K43" s="61" t="s">
        <v>16</v>
      </c>
      <c r="L43" s="61" t="s">
        <v>17</v>
      </c>
      <c r="M43" s="61" t="s">
        <v>38</v>
      </c>
      <c r="O43" s="61" t="s">
        <v>2807</v>
      </c>
      <c r="P43" s="61" t="s">
        <v>92</v>
      </c>
      <c r="Q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4" spans="1:17" ht="17.100000000000001" customHeight="1" x14ac:dyDescent="0.25">
      <c r="A44" s="92" t="s">
        <v>153</v>
      </c>
      <c r="B44" s="61" t="s">
        <v>111</v>
      </c>
      <c r="C44" s="61">
        <v>12144</v>
      </c>
      <c r="D44" s="61" t="s">
        <v>17</v>
      </c>
      <c r="E44" s="61" t="s">
        <v>18</v>
      </c>
      <c r="F44" s="61" t="s">
        <v>17</v>
      </c>
      <c r="G44" s="61" t="s">
        <v>16</v>
      </c>
      <c r="H44" s="61" t="s">
        <v>2807</v>
      </c>
      <c r="I44" s="61" t="s">
        <v>92</v>
      </c>
      <c r="J44" s="61" t="s">
        <v>18</v>
      </c>
      <c r="K44" s="61" t="s">
        <v>16</v>
      </c>
      <c r="L44" s="61" t="s">
        <v>17</v>
      </c>
      <c r="M44" s="61" t="s">
        <v>38</v>
      </c>
      <c r="O44" s="61" t="s">
        <v>2807</v>
      </c>
      <c r="P44" s="61" t="s">
        <v>92</v>
      </c>
      <c r="Q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5" spans="1:17" ht="17.100000000000001" customHeight="1" x14ac:dyDescent="0.25">
      <c r="A45" s="92" t="s">
        <v>154</v>
      </c>
      <c r="B45" s="61" t="s">
        <v>111</v>
      </c>
      <c r="C45" s="61">
        <v>12144</v>
      </c>
      <c r="D45" s="61" t="s">
        <v>17</v>
      </c>
      <c r="E45" s="61" t="s">
        <v>18</v>
      </c>
      <c r="F45" s="61" t="s">
        <v>17</v>
      </c>
      <c r="G45" s="61" t="s">
        <v>16</v>
      </c>
      <c r="H45" s="61" t="s">
        <v>2807</v>
      </c>
      <c r="I45" s="61" t="s">
        <v>92</v>
      </c>
      <c r="J45" s="61" t="s">
        <v>18</v>
      </c>
      <c r="K45" s="61" t="s">
        <v>16</v>
      </c>
      <c r="L45" s="61" t="s">
        <v>17</v>
      </c>
      <c r="M45" s="61" t="s">
        <v>38</v>
      </c>
      <c r="O45" s="61" t="s">
        <v>2807</v>
      </c>
      <c r="P45" s="61" t="s">
        <v>92</v>
      </c>
      <c r="Q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6" spans="1:17" ht="17.100000000000001" customHeight="1" x14ac:dyDescent="0.25">
      <c r="A46" s="92" t="s">
        <v>155</v>
      </c>
      <c r="B46" s="61" t="s">
        <v>111</v>
      </c>
      <c r="C46" s="61">
        <v>12144</v>
      </c>
      <c r="D46" s="61" t="s">
        <v>17</v>
      </c>
      <c r="E46" s="61" t="s">
        <v>18</v>
      </c>
      <c r="F46" s="61" t="s">
        <v>17</v>
      </c>
      <c r="G46" s="61" t="s">
        <v>16</v>
      </c>
      <c r="H46" s="61" t="s">
        <v>2807</v>
      </c>
      <c r="I46" s="61" t="s">
        <v>92</v>
      </c>
      <c r="J46" s="61" t="s">
        <v>18</v>
      </c>
      <c r="K46" s="61" t="s">
        <v>16</v>
      </c>
      <c r="L46" s="61" t="s">
        <v>17</v>
      </c>
      <c r="M46" s="61" t="s">
        <v>38</v>
      </c>
      <c r="O46" s="61" t="s">
        <v>2807</v>
      </c>
      <c r="P46" s="61" t="s">
        <v>92</v>
      </c>
      <c r="Q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7" spans="1:17" ht="17.100000000000001" customHeight="1" x14ac:dyDescent="0.25">
      <c r="A47" s="92" t="s">
        <v>156</v>
      </c>
      <c r="B47" s="61" t="s">
        <v>111</v>
      </c>
      <c r="C47" s="61">
        <v>12144</v>
      </c>
      <c r="D47" s="61" t="s">
        <v>17</v>
      </c>
      <c r="E47" s="61" t="s">
        <v>18</v>
      </c>
      <c r="F47" s="61" t="s">
        <v>17</v>
      </c>
      <c r="G47" s="61" t="s">
        <v>16</v>
      </c>
      <c r="H47" s="61" t="s">
        <v>2807</v>
      </c>
      <c r="I47" s="61" t="s">
        <v>92</v>
      </c>
      <c r="J47" s="61" t="s">
        <v>18</v>
      </c>
      <c r="K47" s="61" t="s">
        <v>16</v>
      </c>
      <c r="L47" s="61" t="s">
        <v>17</v>
      </c>
      <c r="M47" s="61" t="s">
        <v>38</v>
      </c>
      <c r="O47" s="61" t="s">
        <v>2807</v>
      </c>
      <c r="P47" s="61" t="s">
        <v>92</v>
      </c>
      <c r="Q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8" spans="1:17" ht="17.100000000000001" customHeight="1" x14ac:dyDescent="0.25">
      <c r="A48" s="92" t="s">
        <v>157</v>
      </c>
      <c r="B48" s="61" t="s">
        <v>111</v>
      </c>
      <c r="C48" s="61">
        <v>12144</v>
      </c>
      <c r="D48" s="61" t="s">
        <v>17</v>
      </c>
      <c r="E48" s="61" t="s">
        <v>18</v>
      </c>
      <c r="F48" s="61" t="s">
        <v>17</v>
      </c>
      <c r="G48" s="61" t="s">
        <v>16</v>
      </c>
      <c r="H48" s="61" t="s">
        <v>2807</v>
      </c>
      <c r="I48" s="61" t="s">
        <v>92</v>
      </c>
      <c r="J48" s="61" t="s">
        <v>18</v>
      </c>
      <c r="K48" s="61" t="s">
        <v>16</v>
      </c>
      <c r="L48" s="61" t="s">
        <v>17</v>
      </c>
      <c r="M48" s="61" t="s">
        <v>38</v>
      </c>
      <c r="O48" s="61" t="s">
        <v>2807</v>
      </c>
      <c r="P48" s="61" t="s">
        <v>92</v>
      </c>
      <c r="Q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9" spans="1:17" ht="17.100000000000001" customHeight="1" x14ac:dyDescent="0.25">
      <c r="A49" s="92" t="s">
        <v>158</v>
      </c>
      <c r="B49" s="61" t="s">
        <v>111</v>
      </c>
      <c r="C49" s="61">
        <v>12144</v>
      </c>
      <c r="D49" s="61" t="s">
        <v>17</v>
      </c>
      <c r="E49" s="61" t="s">
        <v>18</v>
      </c>
      <c r="F49" s="61" t="s">
        <v>17</v>
      </c>
      <c r="G49" s="61" t="s">
        <v>16</v>
      </c>
      <c r="H49" s="61" t="s">
        <v>2807</v>
      </c>
      <c r="I49" s="61" t="s">
        <v>92</v>
      </c>
      <c r="J49" s="61" t="s">
        <v>18</v>
      </c>
      <c r="K49" s="61" t="s">
        <v>16</v>
      </c>
      <c r="L49" s="61" t="s">
        <v>17</v>
      </c>
      <c r="M49" s="61" t="s">
        <v>38</v>
      </c>
      <c r="O49" s="61" t="s">
        <v>2807</v>
      </c>
      <c r="P49" s="61" t="s">
        <v>92</v>
      </c>
      <c r="Q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0" spans="1:17" ht="17.100000000000001" customHeight="1" x14ac:dyDescent="0.25">
      <c r="A50" s="92" t="s">
        <v>159</v>
      </c>
      <c r="B50" s="61" t="s">
        <v>111</v>
      </c>
      <c r="C50" s="61">
        <v>12144</v>
      </c>
      <c r="D50" s="61" t="s">
        <v>17</v>
      </c>
      <c r="E50" s="61" t="s">
        <v>18</v>
      </c>
      <c r="F50" s="61" t="s">
        <v>17</v>
      </c>
      <c r="G50" s="61" t="s">
        <v>16</v>
      </c>
      <c r="H50" s="61" t="s">
        <v>2807</v>
      </c>
      <c r="I50" s="61" t="s">
        <v>92</v>
      </c>
      <c r="J50" s="61" t="s">
        <v>18</v>
      </c>
      <c r="K50" s="61" t="s">
        <v>16</v>
      </c>
      <c r="L50" s="61" t="s">
        <v>17</v>
      </c>
      <c r="M50" s="61" t="s">
        <v>38</v>
      </c>
      <c r="O50" s="61" t="s">
        <v>2807</v>
      </c>
      <c r="P50" s="61" t="s">
        <v>92</v>
      </c>
      <c r="Q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1" spans="1:17" ht="17.100000000000001" customHeight="1" x14ac:dyDescent="0.25">
      <c r="A51" s="92" t="s">
        <v>160</v>
      </c>
      <c r="B51" s="61" t="s">
        <v>111</v>
      </c>
      <c r="C51" s="61">
        <v>12144</v>
      </c>
      <c r="D51" s="61" t="s">
        <v>17</v>
      </c>
      <c r="E51" s="61" t="s">
        <v>18</v>
      </c>
      <c r="F51" s="61" t="s">
        <v>17</v>
      </c>
      <c r="G51" s="61" t="s">
        <v>16</v>
      </c>
      <c r="H51" s="61" t="s">
        <v>2807</v>
      </c>
      <c r="I51" s="61" t="s">
        <v>92</v>
      </c>
      <c r="J51" s="61" t="s">
        <v>18</v>
      </c>
      <c r="K51" s="61" t="s">
        <v>16</v>
      </c>
      <c r="L51" s="61" t="s">
        <v>17</v>
      </c>
      <c r="M51" s="61" t="s">
        <v>38</v>
      </c>
      <c r="O51" s="61" t="s">
        <v>2807</v>
      </c>
      <c r="P51" s="61" t="s">
        <v>92</v>
      </c>
      <c r="Q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2" spans="1:17" ht="17.100000000000001" customHeight="1" x14ac:dyDescent="0.25">
      <c r="A52" s="92" t="s">
        <v>161</v>
      </c>
      <c r="B52" s="61" t="s">
        <v>111</v>
      </c>
      <c r="C52" s="61">
        <v>12144</v>
      </c>
      <c r="D52" s="61" t="s">
        <v>17</v>
      </c>
      <c r="E52" s="61" t="s">
        <v>18</v>
      </c>
      <c r="F52" s="61" t="s">
        <v>17</v>
      </c>
      <c r="G52" s="61" t="s">
        <v>16</v>
      </c>
      <c r="H52" s="61" t="s">
        <v>2807</v>
      </c>
      <c r="I52" s="61" t="s">
        <v>92</v>
      </c>
      <c r="J52" s="61" t="s">
        <v>18</v>
      </c>
      <c r="K52" s="61" t="s">
        <v>16</v>
      </c>
      <c r="L52" s="61" t="s">
        <v>17</v>
      </c>
      <c r="M52" s="61" t="s">
        <v>38</v>
      </c>
      <c r="O52" s="61" t="s">
        <v>2807</v>
      </c>
      <c r="P52" s="61" t="s">
        <v>92</v>
      </c>
      <c r="Q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3" spans="1:17" ht="17.100000000000001" customHeight="1" x14ac:dyDescent="0.25">
      <c r="A53" s="92" t="s">
        <v>162</v>
      </c>
      <c r="B53" s="61" t="s">
        <v>111</v>
      </c>
      <c r="C53" s="61">
        <v>12144</v>
      </c>
      <c r="D53" s="61" t="s">
        <v>17</v>
      </c>
      <c r="E53" s="61" t="s">
        <v>18</v>
      </c>
      <c r="F53" s="61" t="s">
        <v>17</v>
      </c>
      <c r="G53" s="61" t="s">
        <v>16</v>
      </c>
      <c r="H53" s="61" t="s">
        <v>2807</v>
      </c>
      <c r="I53" s="61" t="s">
        <v>92</v>
      </c>
      <c r="J53" s="61" t="s">
        <v>18</v>
      </c>
      <c r="K53" s="61" t="s">
        <v>16</v>
      </c>
      <c r="L53" s="61" t="s">
        <v>17</v>
      </c>
      <c r="M53" s="61" t="s">
        <v>38</v>
      </c>
      <c r="O53" s="61" t="s">
        <v>2807</v>
      </c>
      <c r="P53" s="61" t="s">
        <v>92</v>
      </c>
      <c r="Q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4" spans="1:17" ht="17.100000000000001" customHeight="1" x14ac:dyDescent="0.25">
      <c r="A54" s="92" t="s">
        <v>163</v>
      </c>
      <c r="B54" s="61" t="s">
        <v>111</v>
      </c>
      <c r="C54" s="61">
        <v>12144</v>
      </c>
      <c r="D54" s="61" t="s">
        <v>17</v>
      </c>
      <c r="E54" s="61" t="s">
        <v>18</v>
      </c>
      <c r="F54" s="61" t="s">
        <v>17</v>
      </c>
      <c r="G54" s="61" t="s">
        <v>16</v>
      </c>
      <c r="H54" s="61" t="s">
        <v>2807</v>
      </c>
      <c r="I54" s="61" t="s">
        <v>92</v>
      </c>
      <c r="J54" s="61" t="s">
        <v>18</v>
      </c>
      <c r="K54" s="61" t="s">
        <v>16</v>
      </c>
      <c r="L54" s="61" t="s">
        <v>17</v>
      </c>
      <c r="M54" s="61" t="s">
        <v>38</v>
      </c>
      <c r="O54" s="61" t="s">
        <v>2807</v>
      </c>
      <c r="P54" s="61" t="s">
        <v>92</v>
      </c>
      <c r="Q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5" spans="1:17" ht="17.100000000000001" customHeight="1" x14ac:dyDescent="0.25">
      <c r="A55" s="92" t="s">
        <v>164</v>
      </c>
      <c r="B55" s="61" t="s">
        <v>111</v>
      </c>
      <c r="C55" s="61">
        <v>12144</v>
      </c>
      <c r="D55" s="61" t="s">
        <v>17</v>
      </c>
      <c r="E55" s="61" t="s">
        <v>18</v>
      </c>
      <c r="F55" s="61" t="s">
        <v>17</v>
      </c>
      <c r="G55" s="61" t="s">
        <v>16</v>
      </c>
      <c r="H55" s="61" t="s">
        <v>2807</v>
      </c>
      <c r="I55" s="61" t="s">
        <v>92</v>
      </c>
      <c r="J55" s="61" t="s">
        <v>18</v>
      </c>
      <c r="K55" s="61" t="s">
        <v>16</v>
      </c>
      <c r="L55" s="61" t="s">
        <v>17</v>
      </c>
      <c r="M55" s="61" t="s">
        <v>38</v>
      </c>
      <c r="O55" s="61" t="s">
        <v>2807</v>
      </c>
      <c r="P55" s="61" t="s">
        <v>92</v>
      </c>
      <c r="Q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6" spans="1:17" ht="17.100000000000001" customHeight="1" x14ac:dyDescent="0.25">
      <c r="A56" s="92" t="s">
        <v>165</v>
      </c>
      <c r="B56" s="61" t="s">
        <v>111</v>
      </c>
      <c r="C56" s="61">
        <v>12144</v>
      </c>
      <c r="D56" s="61" t="s">
        <v>17</v>
      </c>
      <c r="E56" s="61" t="s">
        <v>18</v>
      </c>
      <c r="F56" s="61" t="s">
        <v>17</v>
      </c>
      <c r="G56" s="61" t="s">
        <v>16</v>
      </c>
      <c r="H56" s="61" t="s">
        <v>2807</v>
      </c>
      <c r="I56" s="61" t="s">
        <v>92</v>
      </c>
      <c r="J56" s="61" t="s">
        <v>18</v>
      </c>
      <c r="K56" s="61" t="s">
        <v>16</v>
      </c>
      <c r="L56" s="61" t="s">
        <v>17</v>
      </c>
      <c r="M56" s="61" t="s">
        <v>38</v>
      </c>
      <c r="O56" s="61" t="s">
        <v>2807</v>
      </c>
      <c r="P56" s="61" t="s">
        <v>92</v>
      </c>
      <c r="Q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7" spans="1:17" ht="17.100000000000001" customHeight="1" x14ac:dyDescent="0.25">
      <c r="A57" s="92" t="s">
        <v>166</v>
      </c>
      <c r="B57" s="61" t="s">
        <v>111</v>
      </c>
      <c r="C57" s="61">
        <v>12144</v>
      </c>
      <c r="D57" s="61" t="s">
        <v>17</v>
      </c>
      <c r="E57" s="61" t="s">
        <v>18</v>
      </c>
      <c r="F57" s="61" t="s">
        <v>17</v>
      </c>
      <c r="G57" s="61" t="s">
        <v>16</v>
      </c>
      <c r="H57" s="61" t="s">
        <v>2807</v>
      </c>
      <c r="I57" s="61" t="s">
        <v>92</v>
      </c>
      <c r="J57" s="61" t="s">
        <v>18</v>
      </c>
      <c r="K57" s="61" t="s">
        <v>16</v>
      </c>
      <c r="L57" s="61" t="s">
        <v>17</v>
      </c>
      <c r="M57" s="61" t="s">
        <v>38</v>
      </c>
      <c r="O57" s="61" t="s">
        <v>2807</v>
      </c>
      <c r="P57" s="61" t="s">
        <v>92</v>
      </c>
      <c r="Q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8" spans="1:17" ht="17.100000000000001" customHeight="1" x14ac:dyDescent="0.25">
      <c r="A58" s="92" t="s">
        <v>167</v>
      </c>
      <c r="B58" s="61" t="s">
        <v>111</v>
      </c>
      <c r="C58" s="61">
        <v>12144</v>
      </c>
      <c r="D58" s="61" t="s">
        <v>17</v>
      </c>
      <c r="E58" s="61" t="s">
        <v>18</v>
      </c>
      <c r="F58" s="61" t="s">
        <v>17</v>
      </c>
      <c r="G58" s="61" t="s">
        <v>16</v>
      </c>
      <c r="H58" s="61" t="s">
        <v>2807</v>
      </c>
      <c r="I58" s="61" t="s">
        <v>92</v>
      </c>
      <c r="J58" s="61" t="s">
        <v>18</v>
      </c>
      <c r="K58" s="61" t="s">
        <v>16</v>
      </c>
      <c r="L58" s="61" t="s">
        <v>17</v>
      </c>
      <c r="M58" s="61" t="s">
        <v>38</v>
      </c>
      <c r="O58" s="61" t="s">
        <v>2807</v>
      </c>
      <c r="P58" s="61" t="s">
        <v>92</v>
      </c>
      <c r="Q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9" spans="1:17" ht="17.100000000000001" customHeight="1" x14ac:dyDescent="0.25">
      <c r="A59" s="92" t="s">
        <v>168</v>
      </c>
      <c r="B59" s="61" t="s">
        <v>111</v>
      </c>
      <c r="C59" s="61">
        <v>12144</v>
      </c>
      <c r="D59" s="61" t="s">
        <v>17</v>
      </c>
      <c r="E59" s="61" t="s">
        <v>18</v>
      </c>
      <c r="F59" s="61" t="s">
        <v>17</v>
      </c>
      <c r="G59" s="61" t="s">
        <v>16</v>
      </c>
      <c r="H59" s="61" t="s">
        <v>2807</v>
      </c>
      <c r="I59" s="61" t="s">
        <v>92</v>
      </c>
      <c r="J59" s="61" t="s">
        <v>18</v>
      </c>
      <c r="K59" s="61" t="s">
        <v>16</v>
      </c>
      <c r="L59" s="61" t="s">
        <v>17</v>
      </c>
      <c r="M59" s="61" t="s">
        <v>38</v>
      </c>
      <c r="O59" s="61" t="s">
        <v>2807</v>
      </c>
      <c r="P59" s="61" t="s">
        <v>92</v>
      </c>
      <c r="Q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0" spans="1:17" ht="17.100000000000001" customHeight="1" x14ac:dyDescent="0.25">
      <c r="A60" s="92" t="s">
        <v>169</v>
      </c>
      <c r="B60" s="61" t="s">
        <v>111</v>
      </c>
      <c r="C60" s="61">
        <v>12144</v>
      </c>
      <c r="D60" s="61" t="s">
        <v>17</v>
      </c>
      <c r="E60" s="61" t="s">
        <v>18</v>
      </c>
      <c r="F60" s="61" t="s">
        <v>17</v>
      </c>
      <c r="G60" s="61" t="s">
        <v>16</v>
      </c>
      <c r="H60" s="61" t="s">
        <v>2807</v>
      </c>
      <c r="I60" s="61" t="s">
        <v>92</v>
      </c>
      <c r="J60" s="61" t="s">
        <v>18</v>
      </c>
      <c r="K60" s="61" t="s">
        <v>16</v>
      </c>
      <c r="L60" s="61" t="s">
        <v>17</v>
      </c>
      <c r="M60" s="61" t="s">
        <v>38</v>
      </c>
      <c r="O60" s="61" t="s">
        <v>2807</v>
      </c>
      <c r="P60" s="61" t="s">
        <v>92</v>
      </c>
      <c r="Q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1" spans="1:17" ht="17.100000000000001" customHeight="1" x14ac:dyDescent="0.25">
      <c r="A61" s="92" t="s">
        <v>170</v>
      </c>
      <c r="B61" s="61" t="s">
        <v>111</v>
      </c>
      <c r="C61" s="61">
        <v>12144</v>
      </c>
      <c r="D61" s="61" t="s">
        <v>17</v>
      </c>
      <c r="E61" s="61" t="s">
        <v>18</v>
      </c>
      <c r="F61" s="61" t="s">
        <v>17</v>
      </c>
      <c r="G61" s="61" t="s">
        <v>16</v>
      </c>
      <c r="H61" s="61" t="s">
        <v>2807</v>
      </c>
      <c r="I61" s="61" t="s">
        <v>92</v>
      </c>
      <c r="J61" s="61" t="s">
        <v>18</v>
      </c>
      <c r="K61" s="61" t="s">
        <v>16</v>
      </c>
      <c r="L61" s="61" t="s">
        <v>17</v>
      </c>
      <c r="M61" s="61" t="s">
        <v>38</v>
      </c>
      <c r="O61" s="61" t="s">
        <v>2807</v>
      </c>
      <c r="P61" s="61" t="s">
        <v>92</v>
      </c>
      <c r="Q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2" spans="1:17" ht="17.100000000000001" customHeight="1" x14ac:dyDescent="0.25">
      <c r="A62" s="92" t="s">
        <v>171</v>
      </c>
      <c r="B62" s="61" t="s">
        <v>111</v>
      </c>
      <c r="C62" s="61">
        <v>12144</v>
      </c>
      <c r="D62" s="61" t="s">
        <v>17</v>
      </c>
      <c r="E62" s="61" t="s">
        <v>18</v>
      </c>
      <c r="F62" s="61" t="s">
        <v>17</v>
      </c>
      <c r="G62" s="61" t="s">
        <v>16</v>
      </c>
      <c r="H62" s="61" t="s">
        <v>2807</v>
      </c>
      <c r="I62" s="61" t="s">
        <v>92</v>
      </c>
      <c r="J62" s="61" t="s">
        <v>18</v>
      </c>
      <c r="K62" s="61" t="s">
        <v>16</v>
      </c>
      <c r="L62" s="61" t="s">
        <v>17</v>
      </c>
      <c r="M62" s="61" t="s">
        <v>38</v>
      </c>
      <c r="O62" s="61" t="s">
        <v>2807</v>
      </c>
      <c r="P62" s="61" t="s">
        <v>92</v>
      </c>
      <c r="Q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3" spans="1:17" ht="17.100000000000001" customHeight="1" x14ac:dyDescent="0.25">
      <c r="A63" s="92" t="s">
        <v>172</v>
      </c>
      <c r="B63" s="61" t="s">
        <v>111</v>
      </c>
      <c r="C63" s="61">
        <v>12144</v>
      </c>
      <c r="D63" s="61" t="s">
        <v>17</v>
      </c>
      <c r="E63" s="61" t="s">
        <v>18</v>
      </c>
      <c r="F63" s="61" t="s">
        <v>17</v>
      </c>
      <c r="G63" s="61" t="s">
        <v>16</v>
      </c>
      <c r="H63" s="61" t="s">
        <v>2807</v>
      </c>
      <c r="I63" s="61" t="s">
        <v>92</v>
      </c>
      <c r="J63" s="61" t="s">
        <v>18</v>
      </c>
      <c r="K63" s="61" t="s">
        <v>16</v>
      </c>
      <c r="L63" s="61" t="s">
        <v>17</v>
      </c>
      <c r="M63" s="61" t="s">
        <v>38</v>
      </c>
      <c r="O63" s="61" t="s">
        <v>2807</v>
      </c>
      <c r="P63" s="61" t="s">
        <v>92</v>
      </c>
      <c r="Q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4" spans="1:17" ht="17.100000000000001" customHeight="1" x14ac:dyDescent="0.25">
      <c r="A64" s="92" t="s">
        <v>173</v>
      </c>
      <c r="B64" s="61" t="s">
        <v>111</v>
      </c>
      <c r="C64" s="61">
        <v>12144</v>
      </c>
      <c r="D64" s="61" t="s">
        <v>17</v>
      </c>
      <c r="E64" s="61" t="s">
        <v>18</v>
      </c>
      <c r="F64" s="61" t="s">
        <v>17</v>
      </c>
      <c r="G64" s="61" t="s">
        <v>16</v>
      </c>
      <c r="H64" s="61" t="s">
        <v>2807</v>
      </c>
      <c r="I64" s="61" t="s">
        <v>92</v>
      </c>
      <c r="J64" s="61" t="s">
        <v>18</v>
      </c>
      <c r="K64" s="61" t="s">
        <v>16</v>
      </c>
      <c r="L64" s="61" t="s">
        <v>17</v>
      </c>
      <c r="M64" s="61" t="s">
        <v>38</v>
      </c>
      <c r="O64" s="61" t="s">
        <v>2807</v>
      </c>
      <c r="P64" s="61" t="s">
        <v>92</v>
      </c>
      <c r="Q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5" spans="1:17" ht="17.100000000000001" customHeight="1" x14ac:dyDescent="0.25">
      <c r="A65" s="92" t="s">
        <v>174</v>
      </c>
      <c r="B65" s="61" t="s">
        <v>111</v>
      </c>
      <c r="C65" s="61">
        <v>12144</v>
      </c>
      <c r="D65" s="61" t="s">
        <v>17</v>
      </c>
      <c r="E65" s="61" t="s">
        <v>18</v>
      </c>
      <c r="F65" s="61" t="s">
        <v>17</v>
      </c>
      <c r="G65" s="61" t="s">
        <v>16</v>
      </c>
      <c r="H65" s="61" t="s">
        <v>2807</v>
      </c>
      <c r="I65" s="61" t="s">
        <v>92</v>
      </c>
      <c r="J65" s="61" t="s">
        <v>18</v>
      </c>
      <c r="K65" s="61" t="s">
        <v>16</v>
      </c>
      <c r="L65" s="61" t="s">
        <v>17</v>
      </c>
      <c r="M65" s="61" t="s">
        <v>38</v>
      </c>
      <c r="O65" s="61" t="s">
        <v>2807</v>
      </c>
      <c r="P65" s="61" t="s">
        <v>92</v>
      </c>
      <c r="Q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6" spans="1:17" ht="17.100000000000001" customHeight="1" x14ac:dyDescent="0.25">
      <c r="A66" s="92" t="s">
        <v>175</v>
      </c>
      <c r="B66" s="61" t="s">
        <v>111</v>
      </c>
      <c r="C66" s="61">
        <v>12144</v>
      </c>
      <c r="D66" s="61" t="s">
        <v>17</v>
      </c>
      <c r="E66" s="61" t="s">
        <v>18</v>
      </c>
      <c r="F66" s="61" t="s">
        <v>17</v>
      </c>
      <c r="G66" s="61" t="s">
        <v>16</v>
      </c>
      <c r="H66" s="61" t="s">
        <v>2807</v>
      </c>
      <c r="I66" s="61" t="s">
        <v>92</v>
      </c>
      <c r="J66" s="61" t="s">
        <v>18</v>
      </c>
      <c r="K66" s="61" t="s">
        <v>16</v>
      </c>
      <c r="L66" s="61" t="s">
        <v>17</v>
      </c>
      <c r="M66" s="61" t="s">
        <v>38</v>
      </c>
      <c r="O66" s="61" t="s">
        <v>2807</v>
      </c>
      <c r="P66" s="61" t="s">
        <v>92</v>
      </c>
      <c r="Q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7" spans="1:17" ht="17.100000000000001" customHeight="1" x14ac:dyDescent="0.25">
      <c r="A67" s="92" t="s">
        <v>176</v>
      </c>
      <c r="B67" s="61" t="s">
        <v>111</v>
      </c>
      <c r="C67" s="61">
        <v>12144</v>
      </c>
      <c r="D67" s="61" t="s">
        <v>17</v>
      </c>
      <c r="E67" s="61" t="s">
        <v>18</v>
      </c>
      <c r="F67" s="61" t="s">
        <v>17</v>
      </c>
      <c r="G67" s="61" t="s">
        <v>16</v>
      </c>
      <c r="H67" s="61" t="s">
        <v>2807</v>
      </c>
      <c r="I67" s="61" t="s">
        <v>92</v>
      </c>
      <c r="J67" s="61" t="s">
        <v>18</v>
      </c>
      <c r="K67" s="61" t="s">
        <v>16</v>
      </c>
      <c r="L67" s="61" t="s">
        <v>17</v>
      </c>
      <c r="M67" s="61" t="s">
        <v>38</v>
      </c>
      <c r="O67" s="61" t="s">
        <v>2807</v>
      </c>
      <c r="P67" s="61" t="s">
        <v>92</v>
      </c>
      <c r="Q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8" spans="1:17" ht="17.100000000000001" customHeight="1" x14ac:dyDescent="0.25">
      <c r="A68" s="92" t="s">
        <v>177</v>
      </c>
      <c r="B68" s="61" t="s">
        <v>111</v>
      </c>
      <c r="C68" s="61">
        <v>12144</v>
      </c>
      <c r="D68" s="61" t="s">
        <v>17</v>
      </c>
      <c r="E68" s="61" t="s">
        <v>18</v>
      </c>
      <c r="F68" s="61" t="s">
        <v>17</v>
      </c>
      <c r="G68" s="61" t="s">
        <v>16</v>
      </c>
      <c r="H68" s="61" t="s">
        <v>2807</v>
      </c>
      <c r="I68" s="61" t="s">
        <v>92</v>
      </c>
      <c r="J68" s="61" t="s">
        <v>18</v>
      </c>
      <c r="K68" s="61" t="s">
        <v>16</v>
      </c>
      <c r="L68" s="61" t="s">
        <v>17</v>
      </c>
      <c r="M68" s="61" t="s">
        <v>38</v>
      </c>
      <c r="O68" s="61" t="s">
        <v>2807</v>
      </c>
      <c r="P68" s="61" t="s">
        <v>92</v>
      </c>
      <c r="Q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9" spans="1:17" ht="17.100000000000001" customHeight="1" x14ac:dyDescent="0.25">
      <c r="A69" s="92" t="s">
        <v>178</v>
      </c>
      <c r="B69" s="61" t="s">
        <v>111</v>
      </c>
      <c r="C69" s="61">
        <v>12144</v>
      </c>
      <c r="D69" s="61" t="s">
        <v>17</v>
      </c>
      <c r="E69" s="61" t="s">
        <v>18</v>
      </c>
      <c r="F69" s="61" t="s">
        <v>17</v>
      </c>
      <c r="G69" s="61" t="s">
        <v>16</v>
      </c>
      <c r="H69" s="61" t="s">
        <v>2807</v>
      </c>
      <c r="I69" s="61" t="s">
        <v>92</v>
      </c>
      <c r="J69" s="61" t="s">
        <v>18</v>
      </c>
      <c r="K69" s="61" t="s">
        <v>16</v>
      </c>
      <c r="L69" s="61" t="s">
        <v>17</v>
      </c>
      <c r="M69" s="61" t="s">
        <v>38</v>
      </c>
      <c r="O69" s="61" t="s">
        <v>2807</v>
      </c>
      <c r="P69" s="61" t="s">
        <v>92</v>
      </c>
      <c r="Q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0" spans="1:17" ht="17.100000000000001" customHeight="1" x14ac:dyDescent="0.25">
      <c r="A70" s="92" t="s">
        <v>179</v>
      </c>
      <c r="B70" s="61" t="s">
        <v>111</v>
      </c>
      <c r="C70" s="61">
        <v>12144</v>
      </c>
      <c r="D70" s="61" t="s">
        <v>17</v>
      </c>
      <c r="E70" s="61" t="s">
        <v>18</v>
      </c>
      <c r="F70" s="61" t="s">
        <v>17</v>
      </c>
      <c r="G70" s="61" t="s">
        <v>16</v>
      </c>
      <c r="H70" s="61" t="s">
        <v>2807</v>
      </c>
      <c r="I70" s="61" t="s">
        <v>92</v>
      </c>
      <c r="J70" s="61" t="s">
        <v>18</v>
      </c>
      <c r="K70" s="61" t="s">
        <v>16</v>
      </c>
      <c r="L70" s="61" t="s">
        <v>17</v>
      </c>
      <c r="M70" s="61" t="s">
        <v>38</v>
      </c>
      <c r="O70" s="61" t="s">
        <v>2807</v>
      </c>
      <c r="P70" s="61" t="s">
        <v>92</v>
      </c>
      <c r="Q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1" spans="1:17" ht="17.100000000000001" customHeight="1" x14ac:dyDescent="0.25">
      <c r="A71" s="92" t="s">
        <v>180</v>
      </c>
      <c r="B71" s="61" t="s">
        <v>111</v>
      </c>
      <c r="C71" s="61">
        <v>12144</v>
      </c>
      <c r="D71" s="61" t="s">
        <v>17</v>
      </c>
      <c r="E71" s="61" t="s">
        <v>18</v>
      </c>
      <c r="F71" s="61" t="s">
        <v>17</v>
      </c>
      <c r="G71" s="61" t="s">
        <v>16</v>
      </c>
      <c r="H71" s="61" t="s">
        <v>2807</v>
      </c>
      <c r="I71" s="61" t="s">
        <v>92</v>
      </c>
      <c r="J71" s="61" t="s">
        <v>18</v>
      </c>
      <c r="K71" s="61" t="s">
        <v>16</v>
      </c>
      <c r="L71" s="61" t="s">
        <v>17</v>
      </c>
      <c r="M71" s="61" t="s">
        <v>38</v>
      </c>
      <c r="O71" s="61" t="s">
        <v>2807</v>
      </c>
      <c r="P71" s="61" t="s">
        <v>92</v>
      </c>
      <c r="Q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2" spans="1:17" ht="17.100000000000001" customHeight="1" x14ac:dyDescent="0.25">
      <c r="A72" s="92" t="s">
        <v>181</v>
      </c>
      <c r="B72" s="61" t="s">
        <v>111</v>
      </c>
      <c r="C72" s="61">
        <v>12144</v>
      </c>
      <c r="D72" s="61" t="s">
        <v>17</v>
      </c>
      <c r="E72" s="61" t="s">
        <v>18</v>
      </c>
      <c r="F72" s="61" t="s">
        <v>17</v>
      </c>
      <c r="G72" s="61" t="s">
        <v>16</v>
      </c>
      <c r="H72" s="61" t="s">
        <v>2807</v>
      </c>
      <c r="I72" s="61" t="s">
        <v>92</v>
      </c>
      <c r="J72" s="61" t="s">
        <v>18</v>
      </c>
      <c r="K72" s="61" t="s">
        <v>16</v>
      </c>
      <c r="L72" s="61" t="s">
        <v>17</v>
      </c>
      <c r="M72" s="61" t="s">
        <v>38</v>
      </c>
      <c r="O72" s="61" t="s">
        <v>2807</v>
      </c>
      <c r="P72" s="61" t="s">
        <v>92</v>
      </c>
      <c r="Q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3" spans="1:17" ht="17.100000000000001" customHeight="1" x14ac:dyDescent="0.25">
      <c r="A73" s="92" t="s">
        <v>182</v>
      </c>
      <c r="B73" s="61" t="s">
        <v>111</v>
      </c>
      <c r="C73" s="61">
        <v>12144</v>
      </c>
      <c r="D73" s="61" t="s">
        <v>17</v>
      </c>
      <c r="E73" s="61" t="s">
        <v>18</v>
      </c>
      <c r="F73" s="61" t="s">
        <v>17</v>
      </c>
      <c r="G73" s="61" t="s">
        <v>16</v>
      </c>
      <c r="H73" s="61" t="s">
        <v>2807</v>
      </c>
      <c r="I73" s="61" t="s">
        <v>92</v>
      </c>
      <c r="J73" s="61" t="s">
        <v>18</v>
      </c>
      <c r="K73" s="61" t="s">
        <v>16</v>
      </c>
      <c r="L73" s="61" t="s">
        <v>17</v>
      </c>
      <c r="M73" s="61" t="s">
        <v>38</v>
      </c>
      <c r="O73" s="61" t="s">
        <v>2807</v>
      </c>
      <c r="P73" s="61" t="s">
        <v>92</v>
      </c>
      <c r="Q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4" spans="1:17" ht="17.100000000000001" customHeight="1" x14ac:dyDescent="0.25">
      <c r="A74" s="92" t="s">
        <v>183</v>
      </c>
      <c r="B74" s="61" t="s">
        <v>111</v>
      </c>
      <c r="C74" s="61">
        <v>12144</v>
      </c>
      <c r="D74" s="61" t="s">
        <v>17</v>
      </c>
      <c r="E74" s="61" t="s">
        <v>18</v>
      </c>
      <c r="F74" s="61" t="s">
        <v>17</v>
      </c>
      <c r="G74" s="61" t="s">
        <v>16</v>
      </c>
      <c r="H74" s="61" t="s">
        <v>2807</v>
      </c>
      <c r="I74" s="61" t="s">
        <v>92</v>
      </c>
      <c r="J74" s="61" t="s">
        <v>18</v>
      </c>
      <c r="K74" s="61" t="s">
        <v>16</v>
      </c>
      <c r="L74" s="61" t="s">
        <v>17</v>
      </c>
      <c r="M74" s="61" t="s">
        <v>38</v>
      </c>
      <c r="O74" s="61" t="s">
        <v>2807</v>
      </c>
      <c r="P74" s="61" t="s">
        <v>92</v>
      </c>
      <c r="Q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5" spans="1:17" ht="17.100000000000001" customHeight="1" x14ac:dyDescent="0.25">
      <c r="A75" s="92" t="s">
        <v>184</v>
      </c>
      <c r="B75" s="61" t="s">
        <v>111</v>
      </c>
      <c r="C75" s="61">
        <v>12144</v>
      </c>
      <c r="D75" s="61" t="s">
        <v>17</v>
      </c>
      <c r="E75" s="61" t="s">
        <v>18</v>
      </c>
      <c r="F75" s="61" t="s">
        <v>17</v>
      </c>
      <c r="G75" s="61" t="s">
        <v>16</v>
      </c>
      <c r="H75" s="61" t="s">
        <v>2807</v>
      </c>
      <c r="I75" s="61" t="s">
        <v>92</v>
      </c>
      <c r="J75" s="61" t="s">
        <v>18</v>
      </c>
      <c r="K75" s="61" t="s">
        <v>16</v>
      </c>
      <c r="L75" s="61" t="s">
        <v>17</v>
      </c>
      <c r="M75" s="61" t="s">
        <v>38</v>
      </c>
      <c r="O75" s="61" t="s">
        <v>2807</v>
      </c>
      <c r="P75" s="61" t="s">
        <v>92</v>
      </c>
      <c r="Q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6" spans="1:17" ht="17.100000000000001" customHeight="1" x14ac:dyDescent="0.25">
      <c r="A76" s="92" t="s">
        <v>185</v>
      </c>
      <c r="B76" s="61" t="s">
        <v>111</v>
      </c>
      <c r="C76" s="61">
        <v>12144</v>
      </c>
      <c r="D76" s="61" t="s">
        <v>17</v>
      </c>
      <c r="E76" s="61" t="s">
        <v>18</v>
      </c>
      <c r="F76" s="61" t="s">
        <v>17</v>
      </c>
      <c r="G76" s="61" t="s">
        <v>16</v>
      </c>
      <c r="H76" s="61" t="s">
        <v>2807</v>
      </c>
      <c r="I76" s="61" t="s">
        <v>92</v>
      </c>
      <c r="J76" s="61" t="s">
        <v>18</v>
      </c>
      <c r="K76" s="61" t="s">
        <v>16</v>
      </c>
      <c r="L76" s="61" t="s">
        <v>17</v>
      </c>
      <c r="M76" s="61" t="s">
        <v>38</v>
      </c>
      <c r="O76" s="61" t="s">
        <v>2807</v>
      </c>
      <c r="P76" s="61" t="s">
        <v>92</v>
      </c>
      <c r="Q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7" spans="1:17" ht="17.100000000000001" customHeight="1" x14ac:dyDescent="0.25">
      <c r="A77" s="92" t="s">
        <v>186</v>
      </c>
      <c r="B77" s="61" t="s">
        <v>111</v>
      </c>
      <c r="C77" s="61">
        <v>12144</v>
      </c>
      <c r="D77" s="61" t="s">
        <v>17</v>
      </c>
      <c r="E77" s="61" t="s">
        <v>18</v>
      </c>
      <c r="F77" s="61" t="s">
        <v>17</v>
      </c>
      <c r="G77" s="61" t="s">
        <v>16</v>
      </c>
      <c r="H77" s="61" t="s">
        <v>2807</v>
      </c>
      <c r="I77" s="61" t="s">
        <v>92</v>
      </c>
      <c r="J77" s="61" t="s">
        <v>18</v>
      </c>
      <c r="K77" s="61" t="s">
        <v>16</v>
      </c>
      <c r="L77" s="61" t="s">
        <v>17</v>
      </c>
      <c r="M77" s="61" t="s">
        <v>38</v>
      </c>
      <c r="O77" s="61" t="s">
        <v>2807</v>
      </c>
      <c r="P77" s="61" t="s">
        <v>92</v>
      </c>
      <c r="Q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8" spans="1:17" ht="17.100000000000001" customHeight="1" x14ac:dyDescent="0.25">
      <c r="A78" s="92" t="s">
        <v>187</v>
      </c>
      <c r="B78" s="61" t="s">
        <v>111</v>
      </c>
      <c r="C78" s="61">
        <v>12144</v>
      </c>
      <c r="D78" s="61" t="s">
        <v>17</v>
      </c>
      <c r="E78" s="61" t="s">
        <v>18</v>
      </c>
      <c r="F78" s="61" t="s">
        <v>17</v>
      </c>
      <c r="G78" s="61" t="s">
        <v>16</v>
      </c>
      <c r="H78" s="61" t="s">
        <v>2807</v>
      </c>
      <c r="I78" s="61" t="s">
        <v>92</v>
      </c>
      <c r="J78" s="61" t="s">
        <v>18</v>
      </c>
      <c r="K78" s="61" t="s">
        <v>16</v>
      </c>
      <c r="L78" s="61" t="s">
        <v>17</v>
      </c>
      <c r="M78" s="61" t="s">
        <v>38</v>
      </c>
      <c r="O78" s="61" t="s">
        <v>2807</v>
      </c>
      <c r="P78" s="61" t="s">
        <v>92</v>
      </c>
      <c r="Q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9" spans="1:17" ht="17.100000000000001" customHeight="1" x14ac:dyDescent="0.25">
      <c r="A79" s="92" t="s">
        <v>188</v>
      </c>
      <c r="B79" s="61" t="s">
        <v>111</v>
      </c>
      <c r="C79" s="61">
        <v>12144</v>
      </c>
      <c r="D79" s="61" t="s">
        <v>17</v>
      </c>
      <c r="E79" s="61" t="s">
        <v>18</v>
      </c>
      <c r="F79" s="61" t="s">
        <v>17</v>
      </c>
      <c r="G79" s="61" t="s">
        <v>16</v>
      </c>
      <c r="H79" s="61" t="s">
        <v>2807</v>
      </c>
      <c r="I79" s="61" t="s">
        <v>92</v>
      </c>
      <c r="J79" s="61" t="s">
        <v>18</v>
      </c>
      <c r="K79" s="61" t="s">
        <v>16</v>
      </c>
      <c r="L79" s="61" t="s">
        <v>17</v>
      </c>
      <c r="M79" s="61" t="s">
        <v>38</v>
      </c>
      <c r="O79" s="61" t="s">
        <v>2807</v>
      </c>
      <c r="P79" s="61" t="s">
        <v>92</v>
      </c>
      <c r="Q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0" spans="1:17" ht="17.100000000000001" customHeight="1" x14ac:dyDescent="0.25">
      <c r="A80" s="92" t="s">
        <v>189</v>
      </c>
      <c r="B80" s="61" t="s">
        <v>111</v>
      </c>
      <c r="C80" s="61">
        <v>12144</v>
      </c>
      <c r="D80" s="61" t="s">
        <v>17</v>
      </c>
      <c r="E80" s="61" t="s">
        <v>18</v>
      </c>
      <c r="F80" s="61" t="s">
        <v>17</v>
      </c>
      <c r="G80" s="61" t="s">
        <v>16</v>
      </c>
      <c r="H80" s="61" t="s">
        <v>2807</v>
      </c>
      <c r="I80" s="61" t="s">
        <v>92</v>
      </c>
      <c r="J80" s="61" t="s">
        <v>18</v>
      </c>
      <c r="K80" s="61" t="s">
        <v>16</v>
      </c>
      <c r="L80" s="61" t="s">
        <v>17</v>
      </c>
      <c r="M80" s="61" t="s">
        <v>38</v>
      </c>
      <c r="O80" s="61" t="s">
        <v>2807</v>
      </c>
      <c r="P80" s="61" t="s">
        <v>92</v>
      </c>
      <c r="Q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1" spans="1:17" ht="17.100000000000001" customHeight="1" x14ac:dyDescent="0.25">
      <c r="A81" s="92" t="s">
        <v>190</v>
      </c>
      <c r="B81" s="61" t="s">
        <v>111</v>
      </c>
      <c r="C81" s="61">
        <v>12144</v>
      </c>
      <c r="D81" s="61" t="s">
        <v>17</v>
      </c>
      <c r="E81" s="61" t="s">
        <v>18</v>
      </c>
      <c r="F81" s="61" t="s">
        <v>17</v>
      </c>
      <c r="G81" s="61" t="s">
        <v>16</v>
      </c>
      <c r="H81" s="61" t="s">
        <v>2807</v>
      </c>
      <c r="I81" s="61" t="s">
        <v>92</v>
      </c>
      <c r="J81" s="61" t="s">
        <v>18</v>
      </c>
      <c r="K81" s="61" t="s">
        <v>16</v>
      </c>
      <c r="L81" s="61" t="s">
        <v>17</v>
      </c>
      <c r="M81" s="61" t="s">
        <v>38</v>
      </c>
      <c r="O81" s="61" t="s">
        <v>2807</v>
      </c>
      <c r="P81" s="61" t="s">
        <v>92</v>
      </c>
      <c r="Q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2" spans="1:17" ht="17.100000000000001" customHeight="1" x14ac:dyDescent="0.25">
      <c r="A82" s="92" t="s">
        <v>191</v>
      </c>
      <c r="B82" s="61" t="s">
        <v>111</v>
      </c>
      <c r="C82" s="61">
        <v>12144</v>
      </c>
      <c r="D82" s="61" t="s">
        <v>17</v>
      </c>
      <c r="E82" s="61" t="s">
        <v>18</v>
      </c>
      <c r="F82" s="61" t="s">
        <v>17</v>
      </c>
      <c r="G82" s="61" t="s">
        <v>16</v>
      </c>
      <c r="H82" s="61" t="s">
        <v>2807</v>
      </c>
      <c r="I82" s="61" t="s">
        <v>92</v>
      </c>
      <c r="J82" s="61" t="s">
        <v>18</v>
      </c>
      <c r="K82" s="61" t="s">
        <v>16</v>
      </c>
      <c r="L82" s="61" t="s">
        <v>17</v>
      </c>
      <c r="M82" s="61" t="s">
        <v>38</v>
      </c>
      <c r="O82" s="61" t="s">
        <v>2807</v>
      </c>
      <c r="P82" s="61" t="s">
        <v>92</v>
      </c>
      <c r="Q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3" spans="1:17" ht="17.100000000000001" customHeight="1" x14ac:dyDescent="0.25">
      <c r="A83" s="92" t="s">
        <v>192</v>
      </c>
      <c r="B83" s="61" t="s">
        <v>111</v>
      </c>
      <c r="C83" s="61">
        <v>12144</v>
      </c>
      <c r="D83" s="61" t="s">
        <v>17</v>
      </c>
      <c r="E83" s="61" t="s">
        <v>18</v>
      </c>
      <c r="F83" s="61" t="s">
        <v>17</v>
      </c>
      <c r="G83" s="61" t="s">
        <v>16</v>
      </c>
      <c r="H83" s="61" t="s">
        <v>2807</v>
      </c>
      <c r="I83" s="61" t="s">
        <v>92</v>
      </c>
      <c r="J83" s="61" t="s">
        <v>18</v>
      </c>
      <c r="K83" s="61" t="s">
        <v>16</v>
      </c>
      <c r="L83" s="61" t="s">
        <v>17</v>
      </c>
      <c r="M83" s="61" t="s">
        <v>38</v>
      </c>
      <c r="O83" s="61" t="s">
        <v>2807</v>
      </c>
      <c r="P83" s="61" t="s">
        <v>92</v>
      </c>
      <c r="Q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4" spans="1:17" ht="17.100000000000001" customHeight="1" x14ac:dyDescent="0.25">
      <c r="A84" s="92" t="s">
        <v>193</v>
      </c>
      <c r="B84" s="61" t="s">
        <v>111</v>
      </c>
      <c r="C84" s="61">
        <v>12144</v>
      </c>
      <c r="D84" s="61" t="s">
        <v>17</v>
      </c>
      <c r="E84" s="61" t="s">
        <v>18</v>
      </c>
      <c r="F84" s="61" t="s">
        <v>17</v>
      </c>
      <c r="G84" s="61" t="s">
        <v>16</v>
      </c>
      <c r="H84" s="61" t="s">
        <v>2807</v>
      </c>
      <c r="I84" s="61" t="s">
        <v>92</v>
      </c>
      <c r="J84" s="61" t="s">
        <v>18</v>
      </c>
      <c r="K84" s="61" t="s">
        <v>16</v>
      </c>
      <c r="L84" s="61" t="s">
        <v>17</v>
      </c>
      <c r="M84" s="61" t="s">
        <v>38</v>
      </c>
      <c r="O84" s="61" t="s">
        <v>2807</v>
      </c>
      <c r="P84" s="61" t="s">
        <v>92</v>
      </c>
      <c r="Q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5" spans="1:17" ht="17.100000000000001" customHeight="1" x14ac:dyDescent="0.25">
      <c r="A85" s="92" t="s">
        <v>194</v>
      </c>
      <c r="B85" s="61" t="s">
        <v>111</v>
      </c>
      <c r="C85" s="61">
        <v>12144</v>
      </c>
      <c r="D85" s="61" t="s">
        <v>17</v>
      </c>
      <c r="E85" s="61" t="s">
        <v>18</v>
      </c>
      <c r="F85" s="61" t="s">
        <v>17</v>
      </c>
      <c r="G85" s="61" t="s">
        <v>16</v>
      </c>
      <c r="H85" s="61" t="s">
        <v>2807</v>
      </c>
      <c r="I85" s="61" t="s">
        <v>92</v>
      </c>
      <c r="J85" s="61" t="s">
        <v>18</v>
      </c>
      <c r="K85" s="61" t="s">
        <v>16</v>
      </c>
      <c r="L85" s="61" t="s">
        <v>17</v>
      </c>
      <c r="M85" s="61" t="s">
        <v>38</v>
      </c>
      <c r="O85" s="61" t="s">
        <v>2807</v>
      </c>
      <c r="P85" s="61" t="s">
        <v>92</v>
      </c>
      <c r="Q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6" spans="1:17" ht="17.100000000000001" customHeight="1" x14ac:dyDescent="0.25">
      <c r="A86" s="92" t="s">
        <v>195</v>
      </c>
      <c r="B86" s="61" t="s">
        <v>111</v>
      </c>
      <c r="C86" s="61">
        <v>12144</v>
      </c>
      <c r="D86" s="61" t="s">
        <v>17</v>
      </c>
      <c r="E86" s="61" t="s">
        <v>18</v>
      </c>
      <c r="F86" s="61" t="s">
        <v>17</v>
      </c>
      <c r="G86" s="61" t="s">
        <v>16</v>
      </c>
      <c r="H86" s="61" t="s">
        <v>2807</v>
      </c>
      <c r="I86" s="61" t="s">
        <v>92</v>
      </c>
      <c r="J86" s="61" t="s">
        <v>18</v>
      </c>
      <c r="K86" s="61" t="s">
        <v>16</v>
      </c>
      <c r="L86" s="61" t="s">
        <v>17</v>
      </c>
      <c r="M86" s="61" t="s">
        <v>38</v>
      </c>
      <c r="O86" s="61" t="s">
        <v>2807</v>
      </c>
      <c r="P86" s="61" t="s">
        <v>92</v>
      </c>
      <c r="Q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7" spans="1:17" ht="17.100000000000001" customHeight="1" x14ac:dyDescent="0.25">
      <c r="A87" s="92" t="s">
        <v>196</v>
      </c>
      <c r="B87" s="61" t="s">
        <v>111</v>
      </c>
      <c r="C87" s="61">
        <v>12144</v>
      </c>
      <c r="D87" s="61" t="s">
        <v>17</v>
      </c>
      <c r="E87" s="61" t="s">
        <v>18</v>
      </c>
      <c r="F87" s="61" t="s">
        <v>17</v>
      </c>
      <c r="G87" s="61" t="s">
        <v>16</v>
      </c>
      <c r="H87" s="61" t="s">
        <v>2807</v>
      </c>
      <c r="I87" s="61" t="s">
        <v>92</v>
      </c>
      <c r="J87" s="61" t="s">
        <v>18</v>
      </c>
      <c r="K87" s="61" t="s">
        <v>16</v>
      </c>
      <c r="L87" s="61" t="s">
        <v>17</v>
      </c>
      <c r="M87" s="61" t="s">
        <v>38</v>
      </c>
      <c r="O87" s="61" t="s">
        <v>2807</v>
      </c>
      <c r="P87" s="61" t="s">
        <v>92</v>
      </c>
      <c r="Q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8" spans="1:17" ht="17.100000000000001" customHeight="1" x14ac:dyDescent="0.25">
      <c r="A88" s="92" t="s">
        <v>197</v>
      </c>
      <c r="B88" s="61" t="s">
        <v>111</v>
      </c>
      <c r="C88" s="61">
        <v>12144</v>
      </c>
      <c r="D88" s="61" t="s">
        <v>17</v>
      </c>
      <c r="E88" s="61" t="s">
        <v>18</v>
      </c>
      <c r="F88" s="61" t="s">
        <v>17</v>
      </c>
      <c r="G88" s="61" t="s">
        <v>16</v>
      </c>
      <c r="H88" s="61" t="s">
        <v>2807</v>
      </c>
      <c r="I88" s="61" t="s">
        <v>92</v>
      </c>
      <c r="J88" s="61" t="s">
        <v>18</v>
      </c>
      <c r="K88" s="61" t="s">
        <v>16</v>
      </c>
      <c r="L88" s="61" t="s">
        <v>17</v>
      </c>
      <c r="M88" s="61" t="s">
        <v>38</v>
      </c>
      <c r="O88" s="61" t="s">
        <v>2807</v>
      </c>
      <c r="P88" s="61" t="s">
        <v>92</v>
      </c>
      <c r="Q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9" spans="1:17" ht="17.100000000000001" customHeight="1" x14ac:dyDescent="0.25">
      <c r="A89" s="92" t="s">
        <v>198</v>
      </c>
      <c r="B89" s="61" t="s">
        <v>111</v>
      </c>
      <c r="C89" s="61">
        <v>12144</v>
      </c>
      <c r="D89" s="61" t="s">
        <v>17</v>
      </c>
      <c r="E89" s="61" t="s">
        <v>18</v>
      </c>
      <c r="F89" s="61" t="s">
        <v>17</v>
      </c>
      <c r="G89" s="61" t="s">
        <v>16</v>
      </c>
      <c r="H89" s="61" t="s">
        <v>2807</v>
      </c>
      <c r="I89" s="61" t="s">
        <v>92</v>
      </c>
      <c r="J89" s="61" t="s">
        <v>18</v>
      </c>
      <c r="K89" s="61" t="s">
        <v>16</v>
      </c>
      <c r="L89" s="61" t="s">
        <v>17</v>
      </c>
      <c r="M89" s="61" t="s">
        <v>38</v>
      </c>
      <c r="O89" s="61" t="s">
        <v>2807</v>
      </c>
      <c r="P89" s="61" t="s">
        <v>92</v>
      </c>
      <c r="Q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0" spans="1:17" ht="17.100000000000001" customHeight="1" x14ac:dyDescent="0.25">
      <c r="A90" s="92" t="s">
        <v>199</v>
      </c>
      <c r="B90" s="61" t="s">
        <v>111</v>
      </c>
      <c r="C90" s="61">
        <v>12144</v>
      </c>
      <c r="D90" s="61" t="s">
        <v>17</v>
      </c>
      <c r="E90" s="61" t="s">
        <v>18</v>
      </c>
      <c r="F90" s="61" t="s">
        <v>17</v>
      </c>
      <c r="G90" s="61" t="s">
        <v>16</v>
      </c>
      <c r="H90" s="61" t="s">
        <v>2807</v>
      </c>
      <c r="I90" s="61" t="s">
        <v>92</v>
      </c>
      <c r="J90" s="61" t="s">
        <v>18</v>
      </c>
      <c r="K90" s="61" t="s">
        <v>16</v>
      </c>
      <c r="L90" s="61" t="s">
        <v>17</v>
      </c>
      <c r="M90" s="61" t="s">
        <v>38</v>
      </c>
      <c r="O90" s="61" t="s">
        <v>2807</v>
      </c>
      <c r="P90" s="61" t="s">
        <v>92</v>
      </c>
      <c r="Q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1" spans="1:17" ht="17.100000000000001" customHeight="1" x14ac:dyDescent="0.25">
      <c r="A91" s="92" t="s">
        <v>200</v>
      </c>
      <c r="B91" s="61" t="s">
        <v>111</v>
      </c>
      <c r="C91" s="61">
        <v>12144</v>
      </c>
      <c r="D91" s="61" t="s">
        <v>17</v>
      </c>
      <c r="E91" s="61" t="s">
        <v>18</v>
      </c>
      <c r="F91" s="61" t="s">
        <v>17</v>
      </c>
      <c r="G91" s="61" t="s">
        <v>16</v>
      </c>
      <c r="H91" s="61" t="s">
        <v>2807</v>
      </c>
      <c r="I91" s="61" t="s">
        <v>92</v>
      </c>
      <c r="J91" s="61" t="s">
        <v>18</v>
      </c>
      <c r="K91" s="61" t="s">
        <v>16</v>
      </c>
      <c r="L91" s="61" t="s">
        <v>17</v>
      </c>
      <c r="M91" s="61" t="s">
        <v>38</v>
      </c>
      <c r="O91" s="61" t="s">
        <v>2807</v>
      </c>
      <c r="P91" s="61" t="s">
        <v>92</v>
      </c>
      <c r="Q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2" spans="1:17" ht="17.100000000000001" customHeight="1" x14ac:dyDescent="0.25">
      <c r="A92" s="92" t="s">
        <v>201</v>
      </c>
      <c r="B92" s="61" t="s">
        <v>111</v>
      </c>
      <c r="C92" s="61">
        <v>12144</v>
      </c>
      <c r="D92" s="61" t="s">
        <v>17</v>
      </c>
      <c r="E92" s="61" t="s">
        <v>18</v>
      </c>
      <c r="F92" s="61" t="s">
        <v>17</v>
      </c>
      <c r="G92" s="61" t="s">
        <v>16</v>
      </c>
      <c r="H92" s="61" t="s">
        <v>2807</v>
      </c>
      <c r="I92" s="61" t="s">
        <v>92</v>
      </c>
      <c r="J92" s="61" t="s">
        <v>18</v>
      </c>
      <c r="K92" s="61" t="s">
        <v>16</v>
      </c>
      <c r="L92" s="61" t="s">
        <v>17</v>
      </c>
      <c r="M92" s="61" t="s">
        <v>38</v>
      </c>
      <c r="O92" s="61" t="s">
        <v>2807</v>
      </c>
      <c r="P92" s="61" t="s">
        <v>92</v>
      </c>
      <c r="Q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3" spans="1:17" ht="17.100000000000001" customHeight="1" x14ac:dyDescent="0.25">
      <c r="A93" s="92" t="s">
        <v>202</v>
      </c>
      <c r="B93" s="61" t="s">
        <v>111</v>
      </c>
      <c r="C93" s="61">
        <v>12144</v>
      </c>
      <c r="D93" s="61" t="s">
        <v>17</v>
      </c>
      <c r="E93" s="61" t="s">
        <v>18</v>
      </c>
      <c r="F93" s="61" t="s">
        <v>17</v>
      </c>
      <c r="G93" s="61" t="s">
        <v>16</v>
      </c>
      <c r="H93" s="61" t="s">
        <v>2807</v>
      </c>
      <c r="I93" s="61" t="s">
        <v>92</v>
      </c>
      <c r="J93" s="61" t="s">
        <v>18</v>
      </c>
      <c r="K93" s="61" t="s">
        <v>16</v>
      </c>
      <c r="L93" s="61" t="s">
        <v>17</v>
      </c>
      <c r="M93" s="61" t="s">
        <v>38</v>
      </c>
      <c r="O93" s="61" t="s">
        <v>2807</v>
      </c>
      <c r="P93" s="61" t="s">
        <v>92</v>
      </c>
      <c r="Q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4" spans="1:17" ht="17.100000000000001" customHeight="1" x14ac:dyDescent="0.25">
      <c r="A94" s="92" t="s">
        <v>203</v>
      </c>
      <c r="B94" s="61" t="s">
        <v>111</v>
      </c>
      <c r="C94" s="61">
        <v>12144</v>
      </c>
      <c r="D94" s="61" t="s">
        <v>17</v>
      </c>
      <c r="E94" s="61" t="s">
        <v>18</v>
      </c>
      <c r="F94" s="61" t="s">
        <v>17</v>
      </c>
      <c r="G94" s="61" t="s">
        <v>16</v>
      </c>
      <c r="H94" s="61" t="s">
        <v>2807</v>
      </c>
      <c r="I94" s="61" t="s">
        <v>92</v>
      </c>
      <c r="J94" s="61" t="s">
        <v>18</v>
      </c>
      <c r="K94" s="61" t="s">
        <v>16</v>
      </c>
      <c r="L94" s="61" t="s">
        <v>17</v>
      </c>
      <c r="M94" s="61" t="s">
        <v>38</v>
      </c>
      <c r="O94" s="61" t="s">
        <v>2807</v>
      </c>
      <c r="P94" s="61" t="s">
        <v>92</v>
      </c>
      <c r="Q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5" spans="1:17" ht="17.100000000000001" customHeight="1" x14ac:dyDescent="0.25">
      <c r="A95" s="92" t="s">
        <v>204</v>
      </c>
      <c r="B95" s="61" t="s">
        <v>111</v>
      </c>
      <c r="C95" s="61">
        <v>12144</v>
      </c>
      <c r="D95" s="61" t="s">
        <v>17</v>
      </c>
      <c r="E95" s="61" t="s">
        <v>18</v>
      </c>
      <c r="F95" s="61" t="s">
        <v>17</v>
      </c>
      <c r="G95" s="61" t="s">
        <v>16</v>
      </c>
      <c r="H95" s="61" t="s">
        <v>2807</v>
      </c>
      <c r="I95" s="61" t="s">
        <v>92</v>
      </c>
      <c r="J95" s="61" t="s">
        <v>18</v>
      </c>
      <c r="K95" s="61" t="s">
        <v>16</v>
      </c>
      <c r="L95" s="61" t="s">
        <v>17</v>
      </c>
      <c r="M95" s="61" t="s">
        <v>38</v>
      </c>
      <c r="O95" s="61" t="s">
        <v>2807</v>
      </c>
      <c r="P95" s="61" t="s">
        <v>92</v>
      </c>
      <c r="Q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6" spans="1:17" ht="17.100000000000001" customHeight="1" x14ac:dyDescent="0.25">
      <c r="A96" s="92" t="s">
        <v>205</v>
      </c>
      <c r="B96" s="61" t="s">
        <v>111</v>
      </c>
      <c r="C96" s="61">
        <v>12144</v>
      </c>
      <c r="D96" s="61" t="s">
        <v>17</v>
      </c>
      <c r="E96" s="61" t="s">
        <v>18</v>
      </c>
      <c r="F96" s="61" t="s">
        <v>17</v>
      </c>
      <c r="G96" s="61" t="s">
        <v>16</v>
      </c>
      <c r="H96" s="61" t="s">
        <v>2807</v>
      </c>
      <c r="I96" s="61" t="s">
        <v>92</v>
      </c>
      <c r="J96" s="61" t="s">
        <v>18</v>
      </c>
      <c r="K96" s="61" t="s">
        <v>16</v>
      </c>
      <c r="L96" s="61" t="s">
        <v>17</v>
      </c>
      <c r="M96" s="61" t="s">
        <v>38</v>
      </c>
      <c r="O96" s="61" t="s">
        <v>2807</v>
      </c>
      <c r="P96" s="61" t="s">
        <v>92</v>
      </c>
      <c r="Q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7" spans="1:17" ht="17.100000000000001" customHeight="1" x14ac:dyDescent="0.25">
      <c r="A97" s="92" t="s">
        <v>206</v>
      </c>
      <c r="B97" s="61" t="s">
        <v>111</v>
      </c>
      <c r="C97" s="61">
        <v>12144</v>
      </c>
      <c r="D97" s="61" t="s">
        <v>17</v>
      </c>
      <c r="E97" s="61" t="s">
        <v>18</v>
      </c>
      <c r="F97" s="61" t="s">
        <v>17</v>
      </c>
      <c r="G97" s="61" t="s">
        <v>16</v>
      </c>
      <c r="H97" s="61" t="s">
        <v>2807</v>
      </c>
      <c r="I97" s="61" t="s">
        <v>92</v>
      </c>
      <c r="J97" s="61" t="s">
        <v>18</v>
      </c>
      <c r="K97" s="61" t="s">
        <v>16</v>
      </c>
      <c r="L97" s="61" t="s">
        <v>17</v>
      </c>
      <c r="M97" s="61" t="s">
        <v>38</v>
      </c>
      <c r="O97" s="61" t="s">
        <v>2807</v>
      </c>
      <c r="P97" s="61" t="s">
        <v>92</v>
      </c>
      <c r="Q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8" spans="1:17" ht="17.100000000000001" customHeight="1" x14ac:dyDescent="0.25">
      <c r="A98" s="92" t="s">
        <v>207</v>
      </c>
      <c r="B98" s="61" t="s">
        <v>111</v>
      </c>
      <c r="C98" s="61">
        <v>12144</v>
      </c>
      <c r="D98" s="61" t="s">
        <v>17</v>
      </c>
      <c r="E98" s="61" t="s">
        <v>18</v>
      </c>
      <c r="F98" s="61" t="s">
        <v>17</v>
      </c>
      <c r="G98" s="61" t="s">
        <v>16</v>
      </c>
      <c r="H98" s="61" t="s">
        <v>2807</v>
      </c>
      <c r="I98" s="61" t="s">
        <v>92</v>
      </c>
      <c r="J98" s="61" t="s">
        <v>18</v>
      </c>
      <c r="K98" s="61" t="s">
        <v>16</v>
      </c>
      <c r="L98" s="61" t="s">
        <v>17</v>
      </c>
      <c r="M98" s="61" t="s">
        <v>38</v>
      </c>
      <c r="O98" s="61" t="s">
        <v>2807</v>
      </c>
      <c r="P98" s="61" t="s">
        <v>92</v>
      </c>
      <c r="Q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9" spans="1:17" ht="17.100000000000001" customHeight="1" x14ac:dyDescent="0.25">
      <c r="A99" s="92" t="s">
        <v>208</v>
      </c>
      <c r="B99" s="61" t="s">
        <v>111</v>
      </c>
      <c r="C99" s="61">
        <v>12144</v>
      </c>
      <c r="D99" s="61" t="s">
        <v>17</v>
      </c>
      <c r="E99" s="61" t="s">
        <v>18</v>
      </c>
      <c r="F99" s="61" t="s">
        <v>17</v>
      </c>
      <c r="G99" s="61" t="s">
        <v>16</v>
      </c>
      <c r="H99" s="61" t="s">
        <v>2807</v>
      </c>
      <c r="I99" s="61" t="s">
        <v>92</v>
      </c>
      <c r="J99" s="61" t="s">
        <v>18</v>
      </c>
      <c r="K99" s="61" t="s">
        <v>16</v>
      </c>
      <c r="L99" s="61" t="s">
        <v>17</v>
      </c>
      <c r="M99" s="61" t="s">
        <v>38</v>
      </c>
      <c r="O99" s="61" t="s">
        <v>2807</v>
      </c>
      <c r="P99" s="61" t="s">
        <v>92</v>
      </c>
      <c r="Q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0" spans="1:17" ht="17.100000000000001" customHeight="1" x14ac:dyDescent="0.25">
      <c r="A100" s="92" t="s">
        <v>209</v>
      </c>
      <c r="B100" s="61" t="s">
        <v>111</v>
      </c>
      <c r="C100" s="61">
        <v>12144</v>
      </c>
      <c r="D100" s="61" t="s">
        <v>17</v>
      </c>
      <c r="E100" s="61" t="s">
        <v>18</v>
      </c>
      <c r="F100" s="61" t="s">
        <v>17</v>
      </c>
      <c r="G100" s="61" t="s">
        <v>16</v>
      </c>
      <c r="H100" s="61" t="s">
        <v>2807</v>
      </c>
      <c r="I100" s="61" t="s">
        <v>92</v>
      </c>
      <c r="J100" s="61" t="s">
        <v>18</v>
      </c>
      <c r="K100" s="61" t="s">
        <v>16</v>
      </c>
      <c r="L100" s="61" t="s">
        <v>17</v>
      </c>
      <c r="M100" s="61" t="s">
        <v>38</v>
      </c>
      <c r="O100" s="61" t="s">
        <v>2807</v>
      </c>
      <c r="P100" s="61" t="s">
        <v>92</v>
      </c>
      <c r="Q1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1" spans="1:17" ht="17.100000000000001" customHeight="1" x14ac:dyDescent="0.25">
      <c r="A101" s="92" t="s">
        <v>210</v>
      </c>
      <c r="B101" s="61" t="s">
        <v>111</v>
      </c>
      <c r="C101" s="61">
        <v>12144</v>
      </c>
      <c r="D101" s="61" t="s">
        <v>17</v>
      </c>
      <c r="E101" s="61" t="s">
        <v>18</v>
      </c>
      <c r="F101" s="61" t="s">
        <v>17</v>
      </c>
      <c r="G101" s="61" t="s">
        <v>16</v>
      </c>
      <c r="H101" s="61" t="s">
        <v>2807</v>
      </c>
      <c r="I101" s="61" t="s">
        <v>92</v>
      </c>
      <c r="J101" s="61" t="s">
        <v>18</v>
      </c>
      <c r="K101" s="61" t="s">
        <v>16</v>
      </c>
      <c r="L101" s="61" t="s">
        <v>17</v>
      </c>
      <c r="M101" s="61" t="s">
        <v>38</v>
      </c>
      <c r="O101" s="61" t="s">
        <v>2807</v>
      </c>
      <c r="P101" s="61" t="s">
        <v>92</v>
      </c>
      <c r="Q1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2" spans="1:17" ht="17.100000000000001" customHeight="1" x14ac:dyDescent="0.25">
      <c r="A102" s="92" t="s">
        <v>211</v>
      </c>
      <c r="B102" s="61" t="s">
        <v>111</v>
      </c>
      <c r="C102" s="61">
        <v>12144</v>
      </c>
      <c r="D102" s="61" t="s">
        <v>17</v>
      </c>
      <c r="E102" s="61" t="s">
        <v>18</v>
      </c>
      <c r="F102" s="61" t="s">
        <v>17</v>
      </c>
      <c r="G102" s="61" t="s">
        <v>16</v>
      </c>
      <c r="H102" s="61" t="s">
        <v>2807</v>
      </c>
      <c r="I102" s="61" t="s">
        <v>92</v>
      </c>
      <c r="J102" s="61" t="s">
        <v>18</v>
      </c>
      <c r="K102" s="61" t="s">
        <v>16</v>
      </c>
      <c r="L102" s="61" t="s">
        <v>17</v>
      </c>
      <c r="M102" s="61" t="s">
        <v>38</v>
      </c>
      <c r="O102" s="61" t="s">
        <v>2807</v>
      </c>
      <c r="P102" s="61" t="s">
        <v>92</v>
      </c>
      <c r="Q1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3" spans="1:17" ht="17.100000000000001" customHeight="1" x14ac:dyDescent="0.25">
      <c r="A103" s="92" t="s">
        <v>212</v>
      </c>
      <c r="B103" s="61" t="s">
        <v>111</v>
      </c>
      <c r="C103" s="61">
        <v>12144</v>
      </c>
      <c r="D103" s="61" t="s">
        <v>17</v>
      </c>
      <c r="E103" s="61" t="s">
        <v>18</v>
      </c>
      <c r="F103" s="61" t="s">
        <v>17</v>
      </c>
      <c r="G103" s="61" t="s">
        <v>16</v>
      </c>
      <c r="H103" s="61" t="s">
        <v>2807</v>
      </c>
      <c r="I103" s="61" t="s">
        <v>92</v>
      </c>
      <c r="J103" s="61" t="s">
        <v>18</v>
      </c>
      <c r="K103" s="61" t="s">
        <v>16</v>
      </c>
      <c r="L103" s="61" t="s">
        <v>17</v>
      </c>
      <c r="M103" s="61" t="s">
        <v>38</v>
      </c>
      <c r="O103" s="61" t="s">
        <v>2807</v>
      </c>
      <c r="P103" s="61" t="s">
        <v>92</v>
      </c>
      <c r="Q1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4" spans="1:17" ht="17.100000000000001" customHeight="1" x14ac:dyDescent="0.25">
      <c r="A104" s="92" t="s">
        <v>213</v>
      </c>
      <c r="B104" s="61" t="s">
        <v>111</v>
      </c>
      <c r="C104" s="61">
        <v>12144</v>
      </c>
      <c r="D104" s="61" t="s">
        <v>17</v>
      </c>
      <c r="E104" s="61" t="s">
        <v>18</v>
      </c>
      <c r="F104" s="61" t="s">
        <v>17</v>
      </c>
      <c r="G104" s="61" t="s">
        <v>16</v>
      </c>
      <c r="H104" s="61" t="s">
        <v>2807</v>
      </c>
      <c r="I104" s="61" t="s">
        <v>92</v>
      </c>
      <c r="J104" s="61" t="s">
        <v>18</v>
      </c>
      <c r="K104" s="61" t="s">
        <v>16</v>
      </c>
      <c r="L104" s="61" t="s">
        <v>17</v>
      </c>
      <c r="M104" s="61" t="s">
        <v>38</v>
      </c>
      <c r="O104" s="61" t="s">
        <v>2807</v>
      </c>
      <c r="P104" s="61" t="s">
        <v>92</v>
      </c>
      <c r="Q1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5" spans="1:17" ht="17.100000000000001" customHeight="1" x14ac:dyDescent="0.25">
      <c r="A105" s="92" t="s">
        <v>214</v>
      </c>
      <c r="B105" s="61" t="s">
        <v>111</v>
      </c>
      <c r="C105" s="61">
        <v>12144</v>
      </c>
      <c r="D105" s="61" t="s">
        <v>17</v>
      </c>
      <c r="E105" s="61" t="s">
        <v>18</v>
      </c>
      <c r="F105" s="61" t="s">
        <v>17</v>
      </c>
      <c r="G105" s="61" t="s">
        <v>16</v>
      </c>
      <c r="H105" s="61" t="s">
        <v>2807</v>
      </c>
      <c r="I105" s="61" t="s">
        <v>92</v>
      </c>
      <c r="J105" s="61" t="s">
        <v>18</v>
      </c>
      <c r="K105" s="61" t="s">
        <v>16</v>
      </c>
      <c r="L105" s="61" t="s">
        <v>17</v>
      </c>
      <c r="M105" s="61" t="s">
        <v>38</v>
      </c>
      <c r="O105" s="61" t="s">
        <v>2807</v>
      </c>
      <c r="P105" s="61" t="s">
        <v>92</v>
      </c>
      <c r="Q1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6" spans="1:17" ht="17.100000000000001" customHeight="1" x14ac:dyDescent="0.25">
      <c r="A106" s="92" t="s">
        <v>215</v>
      </c>
      <c r="B106" s="61" t="s">
        <v>111</v>
      </c>
      <c r="C106" s="61">
        <v>12144</v>
      </c>
      <c r="D106" s="61" t="s">
        <v>17</v>
      </c>
      <c r="E106" s="61" t="s">
        <v>18</v>
      </c>
      <c r="F106" s="61" t="s">
        <v>17</v>
      </c>
      <c r="G106" s="61" t="s">
        <v>16</v>
      </c>
      <c r="H106" s="61" t="s">
        <v>2807</v>
      </c>
      <c r="I106" s="61" t="s">
        <v>92</v>
      </c>
      <c r="J106" s="61" t="s">
        <v>18</v>
      </c>
      <c r="K106" s="61" t="s">
        <v>16</v>
      </c>
      <c r="L106" s="61" t="s">
        <v>17</v>
      </c>
      <c r="M106" s="61" t="s">
        <v>38</v>
      </c>
      <c r="O106" s="61" t="s">
        <v>2807</v>
      </c>
      <c r="P106" s="61" t="s">
        <v>92</v>
      </c>
      <c r="Q1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7" spans="1:17" ht="17.100000000000001" customHeight="1" x14ac:dyDescent="0.25">
      <c r="A107" s="92" t="s">
        <v>216</v>
      </c>
      <c r="B107" s="61" t="s">
        <v>111</v>
      </c>
      <c r="C107" s="61">
        <v>12144</v>
      </c>
      <c r="D107" s="61" t="s">
        <v>17</v>
      </c>
      <c r="E107" s="61" t="s">
        <v>18</v>
      </c>
      <c r="F107" s="61" t="s">
        <v>17</v>
      </c>
      <c r="G107" s="61" t="s">
        <v>16</v>
      </c>
      <c r="H107" s="61" t="s">
        <v>2807</v>
      </c>
      <c r="I107" s="61" t="s">
        <v>92</v>
      </c>
      <c r="J107" s="61" t="s">
        <v>18</v>
      </c>
      <c r="K107" s="61" t="s">
        <v>16</v>
      </c>
      <c r="L107" s="61" t="s">
        <v>17</v>
      </c>
      <c r="M107" s="61" t="s">
        <v>38</v>
      </c>
      <c r="O107" s="61" t="s">
        <v>2807</v>
      </c>
      <c r="P107" s="61" t="s">
        <v>92</v>
      </c>
      <c r="Q1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8" spans="1:17" ht="17.100000000000001" customHeight="1" x14ac:dyDescent="0.25">
      <c r="A108" s="92" t="s">
        <v>217</v>
      </c>
      <c r="B108" s="61" t="s">
        <v>111</v>
      </c>
      <c r="C108" s="61">
        <v>12144</v>
      </c>
      <c r="D108" s="61" t="s">
        <v>17</v>
      </c>
      <c r="E108" s="61" t="s">
        <v>18</v>
      </c>
      <c r="F108" s="61" t="s">
        <v>17</v>
      </c>
      <c r="G108" s="61" t="s">
        <v>16</v>
      </c>
      <c r="H108" s="61" t="s">
        <v>2807</v>
      </c>
      <c r="I108" s="61" t="s">
        <v>92</v>
      </c>
      <c r="J108" s="61" t="s">
        <v>18</v>
      </c>
      <c r="K108" s="61" t="s">
        <v>16</v>
      </c>
      <c r="L108" s="61" t="s">
        <v>17</v>
      </c>
      <c r="M108" s="61" t="s">
        <v>38</v>
      </c>
      <c r="O108" s="61" t="s">
        <v>2807</v>
      </c>
      <c r="P108" s="61" t="s">
        <v>92</v>
      </c>
      <c r="Q1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9" spans="1:17" ht="17.100000000000001" customHeight="1" x14ac:dyDescent="0.25">
      <c r="A109" s="92" t="s">
        <v>218</v>
      </c>
      <c r="B109" s="61" t="s">
        <v>111</v>
      </c>
      <c r="C109" s="61">
        <v>12144</v>
      </c>
      <c r="D109" s="61" t="s">
        <v>17</v>
      </c>
      <c r="E109" s="61" t="s">
        <v>18</v>
      </c>
      <c r="F109" s="61" t="s">
        <v>17</v>
      </c>
      <c r="G109" s="61" t="s">
        <v>16</v>
      </c>
      <c r="H109" s="61" t="s">
        <v>2807</v>
      </c>
      <c r="I109" s="61" t="s">
        <v>92</v>
      </c>
      <c r="J109" s="61" t="s">
        <v>18</v>
      </c>
      <c r="K109" s="61" t="s">
        <v>16</v>
      </c>
      <c r="L109" s="61" t="s">
        <v>17</v>
      </c>
      <c r="M109" s="61" t="s">
        <v>38</v>
      </c>
      <c r="O109" s="61" t="s">
        <v>2807</v>
      </c>
      <c r="P109" s="61" t="s">
        <v>92</v>
      </c>
      <c r="Q1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0" spans="1:17" ht="17.100000000000001" customHeight="1" x14ac:dyDescent="0.25">
      <c r="A110" s="92" t="s">
        <v>219</v>
      </c>
      <c r="B110" s="61" t="s">
        <v>111</v>
      </c>
      <c r="C110" s="61">
        <v>12144</v>
      </c>
      <c r="D110" s="61" t="s">
        <v>17</v>
      </c>
      <c r="E110" s="61" t="s">
        <v>18</v>
      </c>
      <c r="F110" s="61" t="s">
        <v>17</v>
      </c>
      <c r="G110" s="61" t="s">
        <v>16</v>
      </c>
      <c r="H110" s="61" t="s">
        <v>2807</v>
      </c>
      <c r="I110" s="61" t="s">
        <v>92</v>
      </c>
      <c r="J110" s="61" t="s">
        <v>18</v>
      </c>
      <c r="K110" s="61" t="s">
        <v>16</v>
      </c>
      <c r="L110" s="61" t="s">
        <v>17</v>
      </c>
      <c r="M110" s="61" t="s">
        <v>38</v>
      </c>
      <c r="O110" s="61" t="s">
        <v>2807</v>
      </c>
      <c r="P110" s="61" t="s">
        <v>92</v>
      </c>
      <c r="Q1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1" spans="1:17" ht="17.100000000000001" customHeight="1" x14ac:dyDescent="0.25">
      <c r="A111" s="92" t="s">
        <v>220</v>
      </c>
      <c r="B111" s="61" t="s">
        <v>111</v>
      </c>
      <c r="C111" s="61">
        <v>12144</v>
      </c>
      <c r="D111" s="61" t="s">
        <v>17</v>
      </c>
      <c r="E111" s="61" t="s">
        <v>18</v>
      </c>
      <c r="F111" s="61" t="s">
        <v>17</v>
      </c>
      <c r="G111" s="61" t="s">
        <v>16</v>
      </c>
      <c r="H111" s="61" t="s">
        <v>2807</v>
      </c>
      <c r="I111" s="61" t="s">
        <v>92</v>
      </c>
      <c r="J111" s="61" t="s">
        <v>18</v>
      </c>
      <c r="K111" s="61" t="s">
        <v>16</v>
      </c>
      <c r="L111" s="61" t="s">
        <v>17</v>
      </c>
      <c r="M111" s="61" t="s">
        <v>38</v>
      </c>
      <c r="O111" s="61" t="s">
        <v>2807</v>
      </c>
      <c r="P111" s="61" t="s">
        <v>92</v>
      </c>
      <c r="Q1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2" spans="1:17" ht="17.100000000000001" customHeight="1" x14ac:dyDescent="0.25">
      <c r="A112" s="92" t="s">
        <v>221</v>
      </c>
      <c r="B112" s="61" t="s">
        <v>111</v>
      </c>
      <c r="C112" s="61">
        <v>12144</v>
      </c>
      <c r="D112" s="61" t="s">
        <v>17</v>
      </c>
      <c r="E112" s="61" t="s">
        <v>18</v>
      </c>
      <c r="F112" s="61" t="s">
        <v>17</v>
      </c>
      <c r="G112" s="61" t="s">
        <v>16</v>
      </c>
      <c r="H112" s="61" t="s">
        <v>2807</v>
      </c>
      <c r="I112" s="61" t="s">
        <v>92</v>
      </c>
      <c r="J112" s="61" t="s">
        <v>18</v>
      </c>
      <c r="K112" s="61" t="s">
        <v>16</v>
      </c>
      <c r="L112" s="61" t="s">
        <v>17</v>
      </c>
      <c r="M112" s="61" t="s">
        <v>38</v>
      </c>
      <c r="O112" s="61" t="s">
        <v>2807</v>
      </c>
      <c r="P112" s="61" t="s">
        <v>92</v>
      </c>
      <c r="Q1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3" spans="1:17" ht="17.100000000000001" customHeight="1" x14ac:dyDescent="0.25">
      <c r="A113" s="92" t="s">
        <v>222</v>
      </c>
      <c r="B113" s="61" t="s">
        <v>111</v>
      </c>
      <c r="C113" s="61">
        <v>12144</v>
      </c>
      <c r="D113" s="61" t="s">
        <v>17</v>
      </c>
      <c r="E113" s="61" t="s">
        <v>18</v>
      </c>
      <c r="F113" s="61" t="s">
        <v>17</v>
      </c>
      <c r="G113" s="61" t="s">
        <v>16</v>
      </c>
      <c r="H113" s="61" t="s">
        <v>2807</v>
      </c>
      <c r="I113" s="61" t="s">
        <v>92</v>
      </c>
      <c r="J113" s="61" t="s">
        <v>18</v>
      </c>
      <c r="K113" s="61" t="s">
        <v>16</v>
      </c>
      <c r="L113" s="61" t="s">
        <v>17</v>
      </c>
      <c r="M113" s="61" t="s">
        <v>38</v>
      </c>
      <c r="O113" s="61" t="s">
        <v>2807</v>
      </c>
      <c r="P113" s="61" t="s">
        <v>92</v>
      </c>
      <c r="Q1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4" spans="1:17" ht="17.100000000000001" customHeight="1" x14ac:dyDescent="0.25">
      <c r="A114" s="92" t="s">
        <v>223</v>
      </c>
      <c r="B114" s="61" t="s">
        <v>111</v>
      </c>
      <c r="C114" s="61">
        <v>12144</v>
      </c>
      <c r="D114" s="61" t="s">
        <v>17</v>
      </c>
      <c r="E114" s="61" t="s">
        <v>18</v>
      </c>
      <c r="F114" s="61" t="s">
        <v>17</v>
      </c>
      <c r="G114" s="61" t="s">
        <v>16</v>
      </c>
      <c r="H114" s="61" t="s">
        <v>2807</v>
      </c>
      <c r="I114" s="61" t="s">
        <v>92</v>
      </c>
      <c r="J114" s="61" t="s">
        <v>18</v>
      </c>
      <c r="K114" s="61" t="s">
        <v>16</v>
      </c>
      <c r="L114" s="61" t="s">
        <v>17</v>
      </c>
      <c r="M114" s="61" t="s">
        <v>38</v>
      </c>
      <c r="O114" s="61" t="s">
        <v>2807</v>
      </c>
      <c r="P114" s="61" t="s">
        <v>92</v>
      </c>
      <c r="Q1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5" spans="1:17" ht="17.100000000000001" customHeight="1" x14ac:dyDescent="0.25">
      <c r="A115" s="92" t="s">
        <v>224</v>
      </c>
      <c r="B115" s="61" t="s">
        <v>111</v>
      </c>
      <c r="C115" s="61">
        <v>12144</v>
      </c>
      <c r="D115" s="61" t="s">
        <v>17</v>
      </c>
      <c r="E115" s="61" t="s">
        <v>18</v>
      </c>
      <c r="F115" s="61" t="s">
        <v>17</v>
      </c>
      <c r="G115" s="61" t="s">
        <v>16</v>
      </c>
      <c r="H115" s="61" t="s">
        <v>2807</v>
      </c>
      <c r="I115" s="61" t="s">
        <v>92</v>
      </c>
      <c r="J115" s="61" t="s">
        <v>18</v>
      </c>
      <c r="K115" s="61" t="s">
        <v>16</v>
      </c>
      <c r="L115" s="61" t="s">
        <v>17</v>
      </c>
      <c r="M115" s="61" t="s">
        <v>38</v>
      </c>
      <c r="O115" s="61" t="s">
        <v>2807</v>
      </c>
      <c r="P115" s="61" t="s">
        <v>92</v>
      </c>
      <c r="Q1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6" spans="1:17" ht="17.100000000000001" customHeight="1" x14ac:dyDescent="0.25">
      <c r="A116" s="92" t="s">
        <v>225</v>
      </c>
      <c r="B116" s="61" t="s">
        <v>111</v>
      </c>
      <c r="C116" s="61">
        <v>12144</v>
      </c>
      <c r="D116" s="61" t="s">
        <v>17</v>
      </c>
      <c r="E116" s="61" t="s">
        <v>18</v>
      </c>
      <c r="F116" s="61" t="s">
        <v>17</v>
      </c>
      <c r="G116" s="61" t="s">
        <v>16</v>
      </c>
      <c r="H116" s="61" t="s">
        <v>2807</v>
      </c>
      <c r="I116" s="61" t="s">
        <v>92</v>
      </c>
      <c r="J116" s="61" t="s">
        <v>18</v>
      </c>
      <c r="K116" s="61" t="s">
        <v>16</v>
      </c>
      <c r="L116" s="61" t="s">
        <v>17</v>
      </c>
      <c r="M116" s="61" t="s">
        <v>38</v>
      </c>
      <c r="O116" s="61" t="s">
        <v>2807</v>
      </c>
      <c r="P116" s="61" t="s">
        <v>92</v>
      </c>
      <c r="Q1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7" spans="1:17" ht="17.100000000000001" customHeight="1" x14ac:dyDescent="0.25">
      <c r="A117" s="92" t="s">
        <v>226</v>
      </c>
      <c r="B117" s="61" t="s">
        <v>111</v>
      </c>
      <c r="C117" s="61">
        <v>12144</v>
      </c>
      <c r="D117" s="61" t="s">
        <v>17</v>
      </c>
      <c r="E117" s="61" t="s">
        <v>18</v>
      </c>
      <c r="F117" s="61" t="s">
        <v>17</v>
      </c>
      <c r="G117" s="61" t="s">
        <v>16</v>
      </c>
      <c r="H117" s="61" t="s">
        <v>2807</v>
      </c>
      <c r="I117" s="61" t="s">
        <v>92</v>
      </c>
      <c r="J117" s="61" t="s">
        <v>18</v>
      </c>
      <c r="K117" s="61" t="s">
        <v>16</v>
      </c>
      <c r="L117" s="61" t="s">
        <v>17</v>
      </c>
      <c r="M117" s="61" t="s">
        <v>38</v>
      </c>
      <c r="O117" s="61" t="s">
        <v>2807</v>
      </c>
      <c r="P117" s="61" t="s">
        <v>92</v>
      </c>
      <c r="Q1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8" spans="1:17" ht="17.100000000000001" customHeight="1" x14ac:dyDescent="0.25">
      <c r="A118" s="92" t="s">
        <v>227</v>
      </c>
      <c r="B118" s="61" t="s">
        <v>111</v>
      </c>
      <c r="C118" s="61">
        <v>12144</v>
      </c>
      <c r="D118" s="61" t="s">
        <v>17</v>
      </c>
      <c r="E118" s="61" t="s">
        <v>18</v>
      </c>
      <c r="F118" s="61" t="s">
        <v>17</v>
      </c>
      <c r="G118" s="61" t="s">
        <v>16</v>
      </c>
      <c r="H118" s="61" t="s">
        <v>2807</v>
      </c>
      <c r="I118" s="61" t="s">
        <v>92</v>
      </c>
      <c r="J118" s="61" t="s">
        <v>18</v>
      </c>
      <c r="K118" s="61" t="s">
        <v>16</v>
      </c>
      <c r="L118" s="61" t="s">
        <v>17</v>
      </c>
      <c r="M118" s="61" t="s">
        <v>38</v>
      </c>
      <c r="O118" s="61" t="s">
        <v>2807</v>
      </c>
      <c r="P118" s="61" t="s">
        <v>92</v>
      </c>
      <c r="Q1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9" spans="1:17" ht="17.100000000000001" customHeight="1" x14ac:dyDescent="0.25">
      <c r="A119" s="92" t="s">
        <v>228</v>
      </c>
      <c r="B119" s="61" t="s">
        <v>111</v>
      </c>
      <c r="C119" s="61">
        <v>12144</v>
      </c>
      <c r="D119" s="61" t="s">
        <v>17</v>
      </c>
      <c r="E119" s="61" t="s">
        <v>18</v>
      </c>
      <c r="F119" s="61" t="s">
        <v>17</v>
      </c>
      <c r="G119" s="61" t="s">
        <v>16</v>
      </c>
      <c r="H119" s="61" t="s">
        <v>2807</v>
      </c>
      <c r="I119" s="61" t="s">
        <v>92</v>
      </c>
      <c r="J119" s="61" t="s">
        <v>18</v>
      </c>
      <c r="K119" s="61" t="s">
        <v>16</v>
      </c>
      <c r="L119" s="61" t="s">
        <v>17</v>
      </c>
      <c r="M119" s="61" t="s">
        <v>38</v>
      </c>
      <c r="O119" s="61" t="s">
        <v>2807</v>
      </c>
      <c r="P119" s="61" t="s">
        <v>92</v>
      </c>
      <c r="Q1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0" spans="1:17" ht="17.100000000000001" customHeight="1" x14ac:dyDescent="0.25">
      <c r="A120" s="92" t="s">
        <v>229</v>
      </c>
      <c r="B120" s="61" t="s">
        <v>111</v>
      </c>
      <c r="C120" s="61">
        <v>12144</v>
      </c>
      <c r="D120" s="61" t="s">
        <v>17</v>
      </c>
      <c r="E120" s="61" t="s">
        <v>18</v>
      </c>
      <c r="F120" s="61" t="s">
        <v>17</v>
      </c>
      <c r="G120" s="61" t="s">
        <v>16</v>
      </c>
      <c r="H120" s="61" t="s">
        <v>2807</v>
      </c>
      <c r="I120" s="61" t="s">
        <v>92</v>
      </c>
      <c r="J120" s="61" t="s">
        <v>18</v>
      </c>
      <c r="K120" s="61" t="s">
        <v>16</v>
      </c>
      <c r="L120" s="61" t="s">
        <v>17</v>
      </c>
      <c r="M120" s="61" t="s">
        <v>38</v>
      </c>
      <c r="O120" s="61" t="s">
        <v>2807</v>
      </c>
      <c r="P120" s="61" t="s">
        <v>92</v>
      </c>
      <c r="Q1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1" spans="1:17" ht="17.100000000000001" customHeight="1" x14ac:dyDescent="0.25">
      <c r="A121" s="92" t="s">
        <v>230</v>
      </c>
      <c r="B121" s="61" t="s">
        <v>111</v>
      </c>
      <c r="C121" s="61">
        <v>12144</v>
      </c>
      <c r="D121" s="61" t="s">
        <v>17</v>
      </c>
      <c r="E121" s="61" t="s">
        <v>18</v>
      </c>
      <c r="F121" s="61" t="s">
        <v>17</v>
      </c>
      <c r="G121" s="61" t="s">
        <v>16</v>
      </c>
      <c r="H121" s="61" t="s">
        <v>2807</v>
      </c>
      <c r="I121" s="61" t="s">
        <v>92</v>
      </c>
      <c r="J121" s="61" t="s">
        <v>18</v>
      </c>
      <c r="K121" s="61" t="s">
        <v>16</v>
      </c>
      <c r="L121" s="61" t="s">
        <v>17</v>
      </c>
      <c r="M121" s="61" t="s">
        <v>38</v>
      </c>
      <c r="O121" s="61" t="s">
        <v>2807</v>
      </c>
      <c r="P121" s="61" t="s">
        <v>92</v>
      </c>
      <c r="Q1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2" spans="1:17" ht="17.100000000000001" customHeight="1" x14ac:dyDescent="0.25">
      <c r="A122" s="92" t="s">
        <v>231</v>
      </c>
      <c r="B122" s="61" t="s">
        <v>111</v>
      </c>
      <c r="C122" s="61">
        <v>12144</v>
      </c>
      <c r="D122" s="61" t="s">
        <v>17</v>
      </c>
      <c r="E122" s="61" t="s">
        <v>18</v>
      </c>
      <c r="F122" s="61" t="s">
        <v>17</v>
      </c>
      <c r="G122" s="61" t="s">
        <v>16</v>
      </c>
      <c r="H122" s="61" t="s">
        <v>2807</v>
      </c>
      <c r="I122" s="61" t="s">
        <v>92</v>
      </c>
      <c r="J122" s="61" t="s">
        <v>18</v>
      </c>
      <c r="K122" s="61" t="s">
        <v>16</v>
      </c>
      <c r="L122" s="61" t="s">
        <v>17</v>
      </c>
      <c r="M122" s="61" t="s">
        <v>38</v>
      </c>
      <c r="O122" s="61" t="s">
        <v>2807</v>
      </c>
      <c r="P122" s="61" t="s">
        <v>92</v>
      </c>
      <c r="Q1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3" spans="1:17" ht="17.100000000000001" customHeight="1" x14ac:dyDescent="0.25">
      <c r="A123" s="92" t="s">
        <v>232</v>
      </c>
      <c r="B123" s="61" t="s">
        <v>111</v>
      </c>
      <c r="C123" s="61">
        <v>12144</v>
      </c>
      <c r="D123" s="61" t="s">
        <v>17</v>
      </c>
      <c r="E123" s="61" t="s">
        <v>18</v>
      </c>
      <c r="F123" s="61" t="s">
        <v>17</v>
      </c>
      <c r="G123" s="61" t="s">
        <v>16</v>
      </c>
      <c r="H123" s="61" t="s">
        <v>2807</v>
      </c>
      <c r="I123" s="61" t="s">
        <v>92</v>
      </c>
      <c r="J123" s="61" t="s">
        <v>18</v>
      </c>
      <c r="K123" s="61" t="s">
        <v>16</v>
      </c>
      <c r="L123" s="61" t="s">
        <v>17</v>
      </c>
      <c r="M123" s="61" t="s">
        <v>38</v>
      </c>
      <c r="O123" s="61" t="s">
        <v>2807</v>
      </c>
      <c r="P123" s="61" t="s">
        <v>92</v>
      </c>
      <c r="Q1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4" spans="1:17" ht="17.100000000000001" customHeight="1" x14ac:dyDescent="0.25">
      <c r="A124" s="92" t="s">
        <v>233</v>
      </c>
      <c r="B124" s="61" t="s">
        <v>111</v>
      </c>
      <c r="C124" s="61">
        <v>12144</v>
      </c>
      <c r="D124" s="61" t="s">
        <v>17</v>
      </c>
      <c r="E124" s="61" t="s">
        <v>18</v>
      </c>
      <c r="F124" s="61" t="s">
        <v>17</v>
      </c>
      <c r="G124" s="61" t="s">
        <v>16</v>
      </c>
      <c r="H124" s="61" t="s">
        <v>2807</v>
      </c>
      <c r="I124" s="61" t="s">
        <v>92</v>
      </c>
      <c r="J124" s="61" t="s">
        <v>18</v>
      </c>
      <c r="K124" s="61" t="s">
        <v>16</v>
      </c>
      <c r="L124" s="61" t="s">
        <v>17</v>
      </c>
      <c r="M124" s="61" t="s">
        <v>38</v>
      </c>
      <c r="O124" s="61" t="s">
        <v>2807</v>
      </c>
      <c r="P124" s="61" t="s">
        <v>92</v>
      </c>
      <c r="Q1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5" spans="1:17" ht="17.100000000000001" customHeight="1" x14ac:dyDescent="0.25">
      <c r="A125" s="92" t="s">
        <v>234</v>
      </c>
      <c r="B125" s="61" t="s">
        <v>111</v>
      </c>
      <c r="C125" s="61">
        <v>12144</v>
      </c>
      <c r="D125" s="61" t="s">
        <v>17</v>
      </c>
      <c r="E125" s="61" t="s">
        <v>18</v>
      </c>
      <c r="F125" s="61" t="s">
        <v>17</v>
      </c>
      <c r="G125" s="61" t="s">
        <v>16</v>
      </c>
      <c r="H125" s="61" t="s">
        <v>2807</v>
      </c>
      <c r="I125" s="61" t="s">
        <v>92</v>
      </c>
      <c r="J125" s="61" t="s">
        <v>18</v>
      </c>
      <c r="K125" s="61" t="s">
        <v>16</v>
      </c>
      <c r="L125" s="61" t="s">
        <v>17</v>
      </c>
      <c r="M125" s="61" t="s">
        <v>38</v>
      </c>
      <c r="O125" s="61" t="s">
        <v>2807</v>
      </c>
      <c r="P125" s="61" t="s">
        <v>92</v>
      </c>
      <c r="Q1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6" spans="1:17" ht="17.100000000000001" customHeight="1" x14ac:dyDescent="0.25">
      <c r="A126" s="92" t="s">
        <v>235</v>
      </c>
      <c r="B126" s="61" t="s">
        <v>111</v>
      </c>
      <c r="C126" s="61">
        <v>12144</v>
      </c>
      <c r="D126" s="61" t="s">
        <v>17</v>
      </c>
      <c r="E126" s="61" t="s">
        <v>18</v>
      </c>
      <c r="F126" s="61" t="s">
        <v>17</v>
      </c>
      <c r="G126" s="61" t="s">
        <v>16</v>
      </c>
      <c r="H126" s="61" t="s">
        <v>2807</v>
      </c>
      <c r="I126" s="61" t="s">
        <v>92</v>
      </c>
      <c r="J126" s="61" t="s">
        <v>18</v>
      </c>
      <c r="K126" s="61" t="s">
        <v>16</v>
      </c>
      <c r="L126" s="61" t="s">
        <v>17</v>
      </c>
      <c r="M126" s="61" t="s">
        <v>38</v>
      </c>
      <c r="O126" s="61" t="s">
        <v>2807</v>
      </c>
      <c r="P126" s="61" t="s">
        <v>92</v>
      </c>
      <c r="Q1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7" spans="1:17" ht="17.100000000000001" customHeight="1" x14ac:dyDescent="0.25">
      <c r="A127" s="92" t="s">
        <v>236</v>
      </c>
      <c r="B127" s="61" t="s">
        <v>111</v>
      </c>
      <c r="C127" s="61">
        <v>12144</v>
      </c>
      <c r="D127" s="61" t="s">
        <v>17</v>
      </c>
      <c r="E127" s="61" t="s">
        <v>18</v>
      </c>
      <c r="F127" s="61" t="s">
        <v>17</v>
      </c>
      <c r="G127" s="61" t="s">
        <v>16</v>
      </c>
      <c r="H127" s="61" t="s">
        <v>2807</v>
      </c>
      <c r="I127" s="61" t="s">
        <v>92</v>
      </c>
      <c r="J127" s="61" t="s">
        <v>18</v>
      </c>
      <c r="K127" s="61" t="s">
        <v>16</v>
      </c>
      <c r="L127" s="61" t="s">
        <v>17</v>
      </c>
      <c r="M127" s="61" t="s">
        <v>38</v>
      </c>
      <c r="O127" s="61" t="s">
        <v>2807</v>
      </c>
      <c r="P127" s="61" t="s">
        <v>92</v>
      </c>
      <c r="Q1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8" spans="1:17" ht="17.100000000000001" customHeight="1" x14ac:dyDescent="0.25">
      <c r="A128" s="92" t="s">
        <v>237</v>
      </c>
      <c r="B128" s="61" t="s">
        <v>111</v>
      </c>
      <c r="C128" s="61">
        <v>12144</v>
      </c>
      <c r="D128" s="61" t="s">
        <v>17</v>
      </c>
      <c r="E128" s="61" t="s">
        <v>18</v>
      </c>
      <c r="F128" s="61" t="s">
        <v>17</v>
      </c>
      <c r="G128" s="61" t="s">
        <v>16</v>
      </c>
      <c r="H128" s="61" t="s">
        <v>2807</v>
      </c>
      <c r="I128" s="61" t="s">
        <v>92</v>
      </c>
      <c r="J128" s="61" t="s">
        <v>18</v>
      </c>
      <c r="K128" s="61" t="s">
        <v>16</v>
      </c>
      <c r="L128" s="61" t="s">
        <v>17</v>
      </c>
      <c r="M128" s="61" t="s">
        <v>38</v>
      </c>
      <c r="O128" s="61" t="s">
        <v>2807</v>
      </c>
      <c r="P128" s="61" t="s">
        <v>92</v>
      </c>
      <c r="Q1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9" spans="1:17" ht="17.100000000000001" customHeight="1" x14ac:dyDescent="0.25">
      <c r="A129" s="92" t="s">
        <v>238</v>
      </c>
      <c r="B129" s="61" t="s">
        <v>111</v>
      </c>
      <c r="C129" s="61">
        <v>12144</v>
      </c>
      <c r="D129" s="61" t="s">
        <v>17</v>
      </c>
      <c r="E129" s="61" t="s">
        <v>18</v>
      </c>
      <c r="F129" s="61" t="s">
        <v>17</v>
      </c>
      <c r="G129" s="61" t="s">
        <v>16</v>
      </c>
      <c r="H129" s="61" t="s">
        <v>2807</v>
      </c>
      <c r="I129" s="61" t="s">
        <v>92</v>
      </c>
      <c r="J129" s="61" t="s">
        <v>18</v>
      </c>
      <c r="K129" s="61" t="s">
        <v>16</v>
      </c>
      <c r="L129" s="61" t="s">
        <v>17</v>
      </c>
      <c r="M129" s="61" t="s">
        <v>38</v>
      </c>
      <c r="O129" s="61" t="s">
        <v>2807</v>
      </c>
      <c r="P129" s="61" t="s">
        <v>92</v>
      </c>
      <c r="Q1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0" spans="1:17" ht="17.100000000000001" customHeight="1" x14ac:dyDescent="0.25">
      <c r="A130" s="92" t="s">
        <v>239</v>
      </c>
      <c r="B130" s="61" t="s">
        <v>111</v>
      </c>
      <c r="C130" s="61">
        <v>12144</v>
      </c>
      <c r="D130" s="61" t="s">
        <v>17</v>
      </c>
      <c r="E130" s="61" t="s">
        <v>18</v>
      </c>
      <c r="F130" s="61" t="s">
        <v>17</v>
      </c>
      <c r="G130" s="61" t="s">
        <v>16</v>
      </c>
      <c r="H130" s="61" t="s">
        <v>2807</v>
      </c>
      <c r="I130" s="61" t="s">
        <v>92</v>
      </c>
      <c r="J130" s="61" t="s">
        <v>18</v>
      </c>
      <c r="K130" s="61" t="s">
        <v>16</v>
      </c>
      <c r="L130" s="61" t="s">
        <v>17</v>
      </c>
      <c r="M130" s="61" t="s">
        <v>38</v>
      </c>
      <c r="O130" s="61" t="s">
        <v>2807</v>
      </c>
      <c r="P130" s="61" t="s">
        <v>92</v>
      </c>
      <c r="Q1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1" spans="1:17" ht="17.100000000000001" customHeight="1" x14ac:dyDescent="0.25">
      <c r="A131" s="92" t="s">
        <v>240</v>
      </c>
      <c r="B131" s="61" t="s">
        <v>111</v>
      </c>
      <c r="C131" s="61">
        <v>12144</v>
      </c>
      <c r="D131" s="61" t="s">
        <v>17</v>
      </c>
      <c r="E131" s="61" t="s">
        <v>18</v>
      </c>
      <c r="F131" s="61" t="s">
        <v>17</v>
      </c>
      <c r="G131" s="61" t="s">
        <v>16</v>
      </c>
      <c r="H131" s="61" t="s">
        <v>2807</v>
      </c>
      <c r="I131" s="61" t="s">
        <v>92</v>
      </c>
      <c r="J131" s="61" t="s">
        <v>18</v>
      </c>
      <c r="K131" s="61" t="s">
        <v>16</v>
      </c>
      <c r="L131" s="61" t="s">
        <v>17</v>
      </c>
      <c r="M131" s="61" t="s">
        <v>38</v>
      </c>
      <c r="O131" s="61" t="s">
        <v>2807</v>
      </c>
      <c r="P131" s="61" t="s">
        <v>92</v>
      </c>
      <c r="Q1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2" spans="1:17" ht="17.100000000000001" customHeight="1" x14ac:dyDescent="0.25">
      <c r="A132" s="92" t="s">
        <v>241</v>
      </c>
      <c r="B132" s="61" t="s">
        <v>111</v>
      </c>
      <c r="C132" s="61">
        <v>12144</v>
      </c>
      <c r="D132" s="61" t="s">
        <v>17</v>
      </c>
      <c r="E132" s="61" t="s">
        <v>18</v>
      </c>
      <c r="F132" s="61" t="s">
        <v>17</v>
      </c>
      <c r="G132" s="61" t="s">
        <v>16</v>
      </c>
      <c r="H132" s="61" t="s">
        <v>2807</v>
      </c>
      <c r="I132" s="61" t="s">
        <v>92</v>
      </c>
      <c r="J132" s="61" t="s">
        <v>18</v>
      </c>
      <c r="K132" s="61" t="s">
        <v>16</v>
      </c>
      <c r="L132" s="61" t="s">
        <v>17</v>
      </c>
      <c r="M132" s="61" t="s">
        <v>38</v>
      </c>
      <c r="O132" s="61" t="s">
        <v>2807</v>
      </c>
      <c r="P132" s="61" t="s">
        <v>92</v>
      </c>
      <c r="Q1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3" spans="1:17" ht="17.100000000000001" customHeight="1" x14ac:dyDescent="0.25">
      <c r="A133" s="92" t="s">
        <v>242</v>
      </c>
      <c r="B133" s="61" t="s">
        <v>111</v>
      </c>
      <c r="C133" s="61">
        <v>12144</v>
      </c>
      <c r="D133" s="61" t="s">
        <v>17</v>
      </c>
      <c r="E133" s="61" t="s">
        <v>18</v>
      </c>
      <c r="F133" s="61" t="s">
        <v>17</v>
      </c>
      <c r="G133" s="61" t="s">
        <v>16</v>
      </c>
      <c r="H133" s="61" t="s">
        <v>2807</v>
      </c>
      <c r="I133" s="61" t="s">
        <v>92</v>
      </c>
      <c r="J133" s="61" t="s">
        <v>18</v>
      </c>
      <c r="K133" s="61" t="s">
        <v>16</v>
      </c>
      <c r="L133" s="61" t="s">
        <v>17</v>
      </c>
      <c r="M133" s="61" t="s">
        <v>38</v>
      </c>
      <c r="O133" s="61" t="s">
        <v>2807</v>
      </c>
      <c r="P133" s="61" t="s">
        <v>92</v>
      </c>
      <c r="Q1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4" spans="1:17" ht="17.100000000000001" customHeight="1" x14ac:dyDescent="0.25">
      <c r="A134" s="92" t="s">
        <v>243</v>
      </c>
      <c r="B134" s="61" t="s">
        <v>111</v>
      </c>
      <c r="C134" s="61">
        <v>12144</v>
      </c>
      <c r="D134" s="61" t="s">
        <v>17</v>
      </c>
      <c r="E134" s="61" t="s">
        <v>18</v>
      </c>
      <c r="F134" s="61" t="s">
        <v>17</v>
      </c>
      <c r="G134" s="61" t="s">
        <v>16</v>
      </c>
      <c r="H134" s="61" t="s">
        <v>2807</v>
      </c>
      <c r="I134" s="61" t="s">
        <v>92</v>
      </c>
      <c r="J134" s="61" t="s">
        <v>18</v>
      </c>
      <c r="K134" s="61" t="s">
        <v>16</v>
      </c>
      <c r="L134" s="61" t="s">
        <v>17</v>
      </c>
      <c r="M134" s="61" t="s">
        <v>38</v>
      </c>
      <c r="O134" s="61" t="s">
        <v>2807</v>
      </c>
      <c r="P134" s="61" t="s">
        <v>92</v>
      </c>
      <c r="Q1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5" spans="1:17" ht="17.100000000000001" customHeight="1" x14ac:dyDescent="0.25">
      <c r="A135" s="92" t="s">
        <v>244</v>
      </c>
      <c r="B135" s="61" t="s">
        <v>111</v>
      </c>
      <c r="C135" s="61">
        <v>12144</v>
      </c>
      <c r="D135" s="61" t="s">
        <v>17</v>
      </c>
      <c r="E135" s="61" t="s">
        <v>18</v>
      </c>
      <c r="F135" s="61" t="s">
        <v>17</v>
      </c>
      <c r="G135" s="61" t="s">
        <v>16</v>
      </c>
      <c r="H135" s="61" t="s">
        <v>2807</v>
      </c>
      <c r="I135" s="61" t="s">
        <v>92</v>
      </c>
      <c r="J135" s="61" t="s">
        <v>18</v>
      </c>
      <c r="K135" s="61" t="s">
        <v>16</v>
      </c>
      <c r="L135" s="61" t="s">
        <v>17</v>
      </c>
      <c r="M135" s="61" t="s">
        <v>38</v>
      </c>
      <c r="O135" s="61" t="s">
        <v>2807</v>
      </c>
      <c r="P135" s="61" t="s">
        <v>92</v>
      </c>
      <c r="Q1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6" spans="1:17" ht="17.100000000000001" customHeight="1" x14ac:dyDescent="0.25">
      <c r="A136" s="92" t="s">
        <v>245</v>
      </c>
      <c r="B136" s="61" t="s">
        <v>111</v>
      </c>
      <c r="C136" s="61">
        <v>12144</v>
      </c>
      <c r="D136" s="61" t="s">
        <v>17</v>
      </c>
      <c r="E136" s="61" t="s">
        <v>18</v>
      </c>
      <c r="F136" s="61" t="s">
        <v>17</v>
      </c>
      <c r="G136" s="61" t="s">
        <v>16</v>
      </c>
      <c r="H136" s="61" t="s">
        <v>2807</v>
      </c>
      <c r="I136" s="61" t="s">
        <v>92</v>
      </c>
      <c r="J136" s="61" t="s">
        <v>18</v>
      </c>
      <c r="K136" s="61" t="s">
        <v>16</v>
      </c>
      <c r="L136" s="61" t="s">
        <v>17</v>
      </c>
      <c r="M136" s="61" t="s">
        <v>38</v>
      </c>
      <c r="O136" s="61" t="s">
        <v>2807</v>
      </c>
      <c r="P136" s="61" t="s">
        <v>92</v>
      </c>
      <c r="Q1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7" spans="1:17" ht="17.100000000000001" customHeight="1" x14ac:dyDescent="0.25">
      <c r="A137" s="92" t="s">
        <v>246</v>
      </c>
      <c r="B137" s="61" t="s">
        <v>111</v>
      </c>
      <c r="C137" s="61">
        <v>12144</v>
      </c>
      <c r="D137" s="61" t="s">
        <v>17</v>
      </c>
      <c r="E137" s="61" t="s">
        <v>18</v>
      </c>
      <c r="F137" s="61" t="s">
        <v>17</v>
      </c>
      <c r="G137" s="61" t="s">
        <v>16</v>
      </c>
      <c r="H137" s="61" t="s">
        <v>2807</v>
      </c>
      <c r="I137" s="61" t="s">
        <v>92</v>
      </c>
      <c r="J137" s="61" t="s">
        <v>18</v>
      </c>
      <c r="K137" s="61" t="s">
        <v>16</v>
      </c>
      <c r="L137" s="61" t="s">
        <v>17</v>
      </c>
      <c r="M137" s="61" t="s">
        <v>38</v>
      </c>
      <c r="O137" s="61" t="s">
        <v>2807</v>
      </c>
      <c r="P137" s="61" t="s">
        <v>92</v>
      </c>
      <c r="Q1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8" spans="1:17" ht="17.100000000000001" customHeight="1" x14ac:dyDescent="0.25">
      <c r="A138" s="92" t="s">
        <v>247</v>
      </c>
      <c r="B138" s="61" t="s">
        <v>111</v>
      </c>
      <c r="C138" s="61">
        <v>12144</v>
      </c>
      <c r="D138" s="61" t="s">
        <v>17</v>
      </c>
      <c r="E138" s="61" t="s">
        <v>18</v>
      </c>
      <c r="F138" s="61" t="s">
        <v>17</v>
      </c>
      <c r="G138" s="61" t="s">
        <v>16</v>
      </c>
      <c r="H138" s="61" t="s">
        <v>2807</v>
      </c>
      <c r="I138" s="61" t="s">
        <v>92</v>
      </c>
      <c r="J138" s="61" t="s">
        <v>18</v>
      </c>
      <c r="K138" s="61" t="s">
        <v>16</v>
      </c>
      <c r="L138" s="61" t="s">
        <v>17</v>
      </c>
      <c r="M138" s="61" t="s">
        <v>38</v>
      </c>
      <c r="O138" s="61" t="s">
        <v>2807</v>
      </c>
      <c r="P138" s="61" t="s">
        <v>92</v>
      </c>
      <c r="Q1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9" spans="1:17" ht="17.100000000000001" customHeight="1" x14ac:dyDescent="0.25">
      <c r="A139" s="92" t="s">
        <v>248</v>
      </c>
      <c r="B139" s="61" t="s">
        <v>111</v>
      </c>
      <c r="C139" s="61">
        <v>12144</v>
      </c>
      <c r="D139" s="61" t="s">
        <v>17</v>
      </c>
      <c r="E139" s="61" t="s">
        <v>18</v>
      </c>
      <c r="F139" s="61" t="s">
        <v>17</v>
      </c>
      <c r="G139" s="61" t="s">
        <v>16</v>
      </c>
      <c r="H139" s="61" t="s">
        <v>2807</v>
      </c>
      <c r="I139" s="61" t="s">
        <v>92</v>
      </c>
      <c r="J139" s="61" t="s">
        <v>18</v>
      </c>
      <c r="K139" s="61" t="s">
        <v>16</v>
      </c>
      <c r="L139" s="61" t="s">
        <v>17</v>
      </c>
      <c r="M139" s="61" t="s">
        <v>38</v>
      </c>
      <c r="O139" s="61" t="s">
        <v>2807</v>
      </c>
      <c r="P139" s="61" t="s">
        <v>92</v>
      </c>
      <c r="Q1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0" spans="1:17" ht="17.100000000000001" customHeight="1" x14ac:dyDescent="0.25">
      <c r="A140" s="92" t="s">
        <v>249</v>
      </c>
      <c r="B140" s="61" t="s">
        <v>111</v>
      </c>
      <c r="C140" s="61">
        <v>12144</v>
      </c>
      <c r="D140" s="61" t="s">
        <v>17</v>
      </c>
      <c r="E140" s="61" t="s">
        <v>18</v>
      </c>
      <c r="F140" s="61" t="s">
        <v>17</v>
      </c>
      <c r="G140" s="61" t="s">
        <v>16</v>
      </c>
      <c r="H140" s="61" t="s">
        <v>2807</v>
      </c>
      <c r="I140" s="61" t="s">
        <v>92</v>
      </c>
      <c r="J140" s="61" t="s">
        <v>18</v>
      </c>
      <c r="K140" s="61" t="s">
        <v>16</v>
      </c>
      <c r="L140" s="61" t="s">
        <v>17</v>
      </c>
      <c r="M140" s="61" t="s">
        <v>38</v>
      </c>
      <c r="O140" s="61" t="s">
        <v>2807</v>
      </c>
      <c r="P140" s="61" t="s">
        <v>92</v>
      </c>
      <c r="Q1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1" spans="1:17" ht="17.100000000000001" customHeight="1" x14ac:dyDescent="0.25">
      <c r="A141" s="92" t="s">
        <v>250</v>
      </c>
      <c r="B141" s="61" t="s">
        <v>111</v>
      </c>
      <c r="C141" s="61">
        <v>12144</v>
      </c>
      <c r="D141" s="61" t="s">
        <v>17</v>
      </c>
      <c r="E141" s="61" t="s">
        <v>18</v>
      </c>
      <c r="F141" s="61" t="s">
        <v>17</v>
      </c>
      <c r="G141" s="61" t="s">
        <v>16</v>
      </c>
      <c r="H141" s="61" t="s">
        <v>2807</v>
      </c>
      <c r="I141" s="61" t="s">
        <v>92</v>
      </c>
      <c r="J141" s="61" t="s">
        <v>18</v>
      </c>
      <c r="K141" s="61" t="s">
        <v>16</v>
      </c>
      <c r="L141" s="61" t="s">
        <v>17</v>
      </c>
      <c r="M141" s="61" t="s">
        <v>38</v>
      </c>
      <c r="O141" s="61" t="s">
        <v>2807</v>
      </c>
      <c r="P141" s="61" t="s">
        <v>92</v>
      </c>
      <c r="Q1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2" spans="1:17" ht="17.100000000000001" customHeight="1" x14ac:dyDescent="0.25">
      <c r="A142" s="92" t="s">
        <v>251</v>
      </c>
      <c r="B142" s="61" t="s">
        <v>111</v>
      </c>
      <c r="C142" s="61">
        <v>12144</v>
      </c>
      <c r="D142" s="61" t="s">
        <v>17</v>
      </c>
      <c r="E142" s="61" t="s">
        <v>18</v>
      </c>
      <c r="F142" s="61" t="s">
        <v>17</v>
      </c>
      <c r="G142" s="61" t="s">
        <v>16</v>
      </c>
      <c r="H142" s="61" t="s">
        <v>2807</v>
      </c>
      <c r="I142" s="61" t="s">
        <v>92</v>
      </c>
      <c r="J142" s="61" t="s">
        <v>18</v>
      </c>
      <c r="K142" s="61" t="s">
        <v>16</v>
      </c>
      <c r="L142" s="61" t="s">
        <v>17</v>
      </c>
      <c r="M142" s="61" t="s">
        <v>38</v>
      </c>
      <c r="O142" s="61" t="s">
        <v>2807</v>
      </c>
      <c r="P142" s="61" t="s">
        <v>92</v>
      </c>
      <c r="Q1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3" spans="1:17" ht="17.100000000000001" customHeight="1" x14ac:dyDescent="0.25">
      <c r="A143" s="92" t="s">
        <v>252</v>
      </c>
      <c r="B143" s="61" t="s">
        <v>111</v>
      </c>
      <c r="C143" s="61">
        <v>12144</v>
      </c>
      <c r="D143" s="61" t="s">
        <v>17</v>
      </c>
      <c r="E143" s="61" t="s">
        <v>18</v>
      </c>
      <c r="F143" s="61" t="s">
        <v>17</v>
      </c>
      <c r="G143" s="61" t="s">
        <v>16</v>
      </c>
      <c r="H143" s="61" t="s">
        <v>2807</v>
      </c>
      <c r="I143" s="61" t="s">
        <v>92</v>
      </c>
      <c r="J143" s="61" t="s">
        <v>18</v>
      </c>
      <c r="K143" s="61" t="s">
        <v>16</v>
      </c>
      <c r="L143" s="61" t="s">
        <v>17</v>
      </c>
      <c r="M143" s="61" t="s">
        <v>38</v>
      </c>
      <c r="O143" s="61" t="s">
        <v>2807</v>
      </c>
      <c r="P143" s="61" t="s">
        <v>92</v>
      </c>
      <c r="Q1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4" spans="1:17" ht="17.100000000000001" customHeight="1" x14ac:dyDescent="0.25">
      <c r="A144" s="92" t="s">
        <v>253</v>
      </c>
      <c r="B144" s="61" t="s">
        <v>111</v>
      </c>
      <c r="C144" s="61">
        <v>12144</v>
      </c>
      <c r="D144" s="61" t="s">
        <v>17</v>
      </c>
      <c r="E144" s="61" t="s">
        <v>18</v>
      </c>
      <c r="F144" s="61" t="s">
        <v>17</v>
      </c>
      <c r="G144" s="61" t="s">
        <v>16</v>
      </c>
      <c r="H144" s="61" t="s">
        <v>2807</v>
      </c>
      <c r="I144" s="61" t="s">
        <v>92</v>
      </c>
      <c r="J144" s="61" t="s">
        <v>18</v>
      </c>
      <c r="K144" s="61" t="s">
        <v>16</v>
      </c>
      <c r="L144" s="61" t="s">
        <v>17</v>
      </c>
      <c r="M144" s="61" t="s">
        <v>38</v>
      </c>
      <c r="O144" s="61" t="s">
        <v>2807</v>
      </c>
      <c r="P144" s="61" t="s">
        <v>92</v>
      </c>
      <c r="Q1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5" spans="1:17" ht="17.100000000000001" customHeight="1" x14ac:dyDescent="0.25">
      <c r="A145" s="92" t="s">
        <v>254</v>
      </c>
      <c r="B145" s="61" t="s">
        <v>111</v>
      </c>
      <c r="C145" s="61">
        <v>12144</v>
      </c>
      <c r="D145" s="61" t="s">
        <v>17</v>
      </c>
      <c r="E145" s="61" t="s">
        <v>18</v>
      </c>
      <c r="F145" s="61" t="s">
        <v>17</v>
      </c>
      <c r="G145" s="61" t="s">
        <v>16</v>
      </c>
      <c r="H145" s="61" t="s">
        <v>2807</v>
      </c>
      <c r="I145" s="61" t="s">
        <v>92</v>
      </c>
      <c r="J145" s="61" t="s">
        <v>18</v>
      </c>
      <c r="K145" s="61" t="s">
        <v>16</v>
      </c>
      <c r="L145" s="61" t="s">
        <v>17</v>
      </c>
      <c r="M145" s="61" t="s">
        <v>38</v>
      </c>
      <c r="O145" s="61" t="s">
        <v>2807</v>
      </c>
      <c r="P145" s="61" t="s">
        <v>92</v>
      </c>
      <c r="Q1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6" spans="1:17" ht="17.100000000000001" customHeight="1" x14ac:dyDescent="0.25">
      <c r="A146" s="92" t="s">
        <v>255</v>
      </c>
      <c r="B146" s="61" t="s">
        <v>111</v>
      </c>
      <c r="C146" s="61">
        <v>12144</v>
      </c>
      <c r="D146" s="61" t="s">
        <v>17</v>
      </c>
      <c r="E146" s="61" t="s">
        <v>18</v>
      </c>
      <c r="F146" s="61" t="s">
        <v>17</v>
      </c>
      <c r="G146" s="61" t="s">
        <v>16</v>
      </c>
      <c r="H146" s="61" t="s">
        <v>2807</v>
      </c>
      <c r="I146" s="61" t="s">
        <v>92</v>
      </c>
      <c r="J146" s="61" t="s">
        <v>18</v>
      </c>
      <c r="K146" s="61" t="s">
        <v>16</v>
      </c>
      <c r="L146" s="61" t="s">
        <v>17</v>
      </c>
      <c r="M146" s="61" t="s">
        <v>38</v>
      </c>
      <c r="O146" s="61" t="s">
        <v>2807</v>
      </c>
      <c r="P146" s="61" t="s">
        <v>92</v>
      </c>
      <c r="Q1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7" spans="1:17" ht="17.100000000000001" customHeight="1" x14ac:dyDescent="0.25">
      <c r="A147" s="92" t="s">
        <v>256</v>
      </c>
      <c r="B147" s="61" t="s">
        <v>111</v>
      </c>
      <c r="C147" s="61">
        <v>12144</v>
      </c>
      <c r="D147" s="61" t="s">
        <v>17</v>
      </c>
      <c r="E147" s="61" t="s">
        <v>18</v>
      </c>
      <c r="F147" s="61" t="s">
        <v>17</v>
      </c>
      <c r="G147" s="61" t="s">
        <v>16</v>
      </c>
      <c r="H147" s="61" t="s">
        <v>2807</v>
      </c>
      <c r="I147" s="61" t="s">
        <v>92</v>
      </c>
      <c r="J147" s="61" t="s">
        <v>18</v>
      </c>
      <c r="K147" s="61" t="s">
        <v>16</v>
      </c>
      <c r="L147" s="61" t="s">
        <v>17</v>
      </c>
      <c r="M147" s="61" t="s">
        <v>38</v>
      </c>
      <c r="O147" s="61" t="s">
        <v>2807</v>
      </c>
      <c r="P147" s="61" t="s">
        <v>92</v>
      </c>
      <c r="Q1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8" spans="1:17" ht="17.100000000000001" customHeight="1" x14ac:dyDescent="0.25">
      <c r="A148" s="92" t="s">
        <v>257</v>
      </c>
      <c r="B148" s="61" t="s">
        <v>111</v>
      </c>
      <c r="C148" s="61">
        <v>12144</v>
      </c>
      <c r="D148" s="61" t="s">
        <v>17</v>
      </c>
      <c r="E148" s="61" t="s">
        <v>18</v>
      </c>
      <c r="F148" s="61" t="s">
        <v>17</v>
      </c>
      <c r="G148" s="61" t="s">
        <v>16</v>
      </c>
      <c r="H148" s="61" t="s">
        <v>2807</v>
      </c>
      <c r="I148" s="61" t="s">
        <v>92</v>
      </c>
      <c r="J148" s="61" t="s">
        <v>18</v>
      </c>
      <c r="K148" s="61" t="s">
        <v>16</v>
      </c>
      <c r="L148" s="61" t="s">
        <v>17</v>
      </c>
      <c r="M148" s="61" t="s">
        <v>38</v>
      </c>
      <c r="O148" s="61" t="s">
        <v>2807</v>
      </c>
      <c r="P148" s="61" t="s">
        <v>92</v>
      </c>
      <c r="Q1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9" spans="1:17" ht="17.100000000000001" customHeight="1" x14ac:dyDescent="0.25">
      <c r="A149" s="92" t="s">
        <v>258</v>
      </c>
      <c r="B149" s="61" t="s">
        <v>111</v>
      </c>
      <c r="C149" s="61">
        <v>12144</v>
      </c>
      <c r="D149" s="61" t="s">
        <v>17</v>
      </c>
      <c r="E149" s="61" t="s">
        <v>18</v>
      </c>
      <c r="F149" s="61" t="s">
        <v>17</v>
      </c>
      <c r="G149" s="61" t="s">
        <v>16</v>
      </c>
      <c r="H149" s="61" t="s">
        <v>2807</v>
      </c>
      <c r="I149" s="61" t="s">
        <v>92</v>
      </c>
      <c r="J149" s="61" t="s">
        <v>18</v>
      </c>
      <c r="K149" s="61" t="s">
        <v>16</v>
      </c>
      <c r="L149" s="61" t="s">
        <v>17</v>
      </c>
      <c r="M149" s="61" t="s">
        <v>38</v>
      </c>
      <c r="O149" s="61" t="s">
        <v>2807</v>
      </c>
      <c r="P149" s="61" t="s">
        <v>92</v>
      </c>
      <c r="Q1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0" spans="1:17" ht="17.100000000000001" customHeight="1" x14ac:dyDescent="0.25">
      <c r="A150" s="92" t="s">
        <v>259</v>
      </c>
      <c r="B150" s="61" t="s">
        <v>111</v>
      </c>
      <c r="C150" s="61">
        <v>12144</v>
      </c>
      <c r="D150" s="61" t="s">
        <v>17</v>
      </c>
      <c r="E150" s="61" t="s">
        <v>18</v>
      </c>
      <c r="F150" s="61" t="s">
        <v>17</v>
      </c>
      <c r="G150" s="61" t="s">
        <v>16</v>
      </c>
      <c r="H150" s="61" t="s">
        <v>2807</v>
      </c>
      <c r="I150" s="61" t="s">
        <v>92</v>
      </c>
      <c r="J150" s="61" t="s">
        <v>18</v>
      </c>
      <c r="K150" s="61" t="s">
        <v>16</v>
      </c>
      <c r="L150" s="61" t="s">
        <v>17</v>
      </c>
      <c r="M150" s="61" t="s">
        <v>38</v>
      </c>
      <c r="O150" s="61" t="s">
        <v>2807</v>
      </c>
      <c r="P150" s="61" t="s">
        <v>92</v>
      </c>
      <c r="Q1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1" spans="1:17" ht="17.100000000000001" customHeight="1" x14ac:dyDescent="0.25">
      <c r="A151" s="92" t="s">
        <v>260</v>
      </c>
      <c r="B151" s="61" t="s">
        <v>111</v>
      </c>
      <c r="C151" s="61">
        <v>12144</v>
      </c>
      <c r="D151" s="61" t="s">
        <v>17</v>
      </c>
      <c r="E151" s="61" t="s">
        <v>18</v>
      </c>
      <c r="F151" s="61" t="s">
        <v>17</v>
      </c>
      <c r="G151" s="61" t="s">
        <v>16</v>
      </c>
      <c r="H151" s="61" t="s">
        <v>2807</v>
      </c>
      <c r="I151" s="61" t="s">
        <v>92</v>
      </c>
      <c r="J151" s="61" t="s">
        <v>18</v>
      </c>
      <c r="K151" s="61" t="s">
        <v>16</v>
      </c>
      <c r="L151" s="61" t="s">
        <v>17</v>
      </c>
      <c r="M151" s="61" t="s">
        <v>38</v>
      </c>
      <c r="O151" s="61" t="s">
        <v>2807</v>
      </c>
      <c r="P151" s="61" t="s">
        <v>92</v>
      </c>
      <c r="Q1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2" spans="1:17" ht="17.100000000000001" customHeight="1" x14ac:dyDescent="0.25">
      <c r="A152" s="92" t="s">
        <v>261</v>
      </c>
      <c r="B152" s="61" t="s">
        <v>111</v>
      </c>
      <c r="C152" s="61">
        <v>12144</v>
      </c>
      <c r="D152" s="61" t="s">
        <v>17</v>
      </c>
      <c r="E152" s="61" t="s">
        <v>18</v>
      </c>
      <c r="F152" s="61" t="s">
        <v>17</v>
      </c>
      <c r="G152" s="61" t="s">
        <v>16</v>
      </c>
      <c r="H152" s="61" t="s">
        <v>2807</v>
      </c>
      <c r="I152" s="61" t="s">
        <v>92</v>
      </c>
      <c r="J152" s="61" t="s">
        <v>18</v>
      </c>
      <c r="K152" s="61" t="s">
        <v>16</v>
      </c>
      <c r="L152" s="61" t="s">
        <v>17</v>
      </c>
      <c r="M152" s="61" t="s">
        <v>38</v>
      </c>
      <c r="O152" s="61" t="s">
        <v>2807</v>
      </c>
      <c r="P152" s="61" t="s">
        <v>92</v>
      </c>
      <c r="Q1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3" spans="1:17" ht="17.100000000000001" customHeight="1" x14ac:dyDescent="0.25">
      <c r="A153" s="92" t="s">
        <v>262</v>
      </c>
      <c r="B153" s="61" t="s">
        <v>111</v>
      </c>
      <c r="C153" s="61">
        <v>12144</v>
      </c>
      <c r="D153" s="61" t="s">
        <v>17</v>
      </c>
      <c r="E153" s="61" t="s">
        <v>18</v>
      </c>
      <c r="F153" s="61" t="s">
        <v>17</v>
      </c>
      <c r="G153" s="61" t="s">
        <v>16</v>
      </c>
      <c r="H153" s="61" t="s">
        <v>2807</v>
      </c>
      <c r="I153" s="61" t="s">
        <v>92</v>
      </c>
      <c r="J153" s="61" t="s">
        <v>18</v>
      </c>
      <c r="K153" s="61" t="s">
        <v>16</v>
      </c>
      <c r="L153" s="61" t="s">
        <v>17</v>
      </c>
      <c r="M153" s="61" t="s">
        <v>38</v>
      </c>
      <c r="O153" s="61" t="s">
        <v>2807</v>
      </c>
      <c r="P153" s="61" t="s">
        <v>92</v>
      </c>
      <c r="Q1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4" spans="1:17" ht="17.100000000000001" customHeight="1" x14ac:dyDescent="0.25">
      <c r="A154" s="92" t="s">
        <v>263</v>
      </c>
      <c r="B154" s="61" t="s">
        <v>111</v>
      </c>
      <c r="C154" s="61">
        <v>12144</v>
      </c>
      <c r="D154" s="61" t="s">
        <v>17</v>
      </c>
      <c r="E154" s="61" t="s">
        <v>18</v>
      </c>
      <c r="F154" s="61" t="s">
        <v>17</v>
      </c>
      <c r="G154" s="61" t="s">
        <v>16</v>
      </c>
      <c r="H154" s="61" t="s">
        <v>2807</v>
      </c>
      <c r="I154" s="61" t="s">
        <v>92</v>
      </c>
      <c r="J154" s="61" t="s">
        <v>18</v>
      </c>
      <c r="K154" s="61" t="s">
        <v>16</v>
      </c>
      <c r="L154" s="61" t="s">
        <v>17</v>
      </c>
      <c r="M154" s="61" t="s">
        <v>38</v>
      </c>
      <c r="O154" s="61" t="s">
        <v>2807</v>
      </c>
      <c r="P154" s="61" t="s">
        <v>92</v>
      </c>
      <c r="Q1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5" spans="1:17" ht="17.100000000000001" customHeight="1" x14ac:dyDescent="0.25">
      <c r="A155" s="92" t="s">
        <v>264</v>
      </c>
      <c r="B155" s="61" t="s">
        <v>111</v>
      </c>
      <c r="C155" s="61">
        <v>12144</v>
      </c>
      <c r="D155" s="61" t="s">
        <v>17</v>
      </c>
      <c r="E155" s="61" t="s">
        <v>18</v>
      </c>
      <c r="F155" s="61" t="s">
        <v>17</v>
      </c>
      <c r="G155" s="61" t="s">
        <v>16</v>
      </c>
      <c r="H155" s="61" t="s">
        <v>2807</v>
      </c>
      <c r="I155" s="61" t="s">
        <v>92</v>
      </c>
      <c r="J155" s="61" t="s">
        <v>18</v>
      </c>
      <c r="K155" s="61" t="s">
        <v>16</v>
      </c>
      <c r="L155" s="61" t="s">
        <v>17</v>
      </c>
      <c r="M155" s="61" t="s">
        <v>38</v>
      </c>
      <c r="O155" s="61" t="s">
        <v>2807</v>
      </c>
      <c r="P155" s="61" t="s">
        <v>92</v>
      </c>
      <c r="Q1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6" spans="1:17" ht="17.100000000000001" customHeight="1" x14ac:dyDescent="0.25">
      <c r="A156" s="92" t="s">
        <v>265</v>
      </c>
      <c r="B156" s="61" t="s">
        <v>111</v>
      </c>
      <c r="C156" s="61">
        <v>12144</v>
      </c>
      <c r="D156" s="61" t="s">
        <v>17</v>
      </c>
      <c r="E156" s="61" t="s">
        <v>18</v>
      </c>
      <c r="F156" s="61" t="s">
        <v>17</v>
      </c>
      <c r="G156" s="61" t="s">
        <v>16</v>
      </c>
      <c r="H156" s="61" t="s">
        <v>2807</v>
      </c>
      <c r="I156" s="61" t="s">
        <v>92</v>
      </c>
      <c r="J156" s="61" t="s">
        <v>18</v>
      </c>
      <c r="K156" s="61" t="s">
        <v>16</v>
      </c>
      <c r="L156" s="61" t="s">
        <v>17</v>
      </c>
      <c r="M156" s="61" t="s">
        <v>38</v>
      </c>
      <c r="O156" s="61" t="s">
        <v>2807</v>
      </c>
      <c r="P156" s="61" t="s">
        <v>92</v>
      </c>
      <c r="Q1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7" spans="1:17" ht="17.100000000000001" customHeight="1" x14ac:dyDescent="0.25">
      <c r="A157" s="92" t="s">
        <v>266</v>
      </c>
      <c r="B157" s="61" t="s">
        <v>111</v>
      </c>
      <c r="C157" s="61">
        <v>12144</v>
      </c>
      <c r="D157" s="61" t="s">
        <v>17</v>
      </c>
      <c r="E157" s="61" t="s">
        <v>18</v>
      </c>
      <c r="F157" s="61" t="s">
        <v>17</v>
      </c>
      <c r="G157" s="61" t="s">
        <v>16</v>
      </c>
      <c r="H157" s="61" t="s">
        <v>2807</v>
      </c>
      <c r="I157" s="61" t="s">
        <v>92</v>
      </c>
      <c r="J157" s="61" t="s">
        <v>18</v>
      </c>
      <c r="K157" s="61" t="s">
        <v>16</v>
      </c>
      <c r="L157" s="61" t="s">
        <v>17</v>
      </c>
      <c r="M157" s="61" t="s">
        <v>38</v>
      </c>
      <c r="O157" s="61" t="s">
        <v>2807</v>
      </c>
      <c r="P157" s="61" t="s">
        <v>92</v>
      </c>
      <c r="Q1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8" spans="1:17" ht="17.100000000000001" customHeight="1" x14ac:dyDescent="0.25">
      <c r="A158" s="92" t="s">
        <v>267</v>
      </c>
      <c r="B158" s="61" t="s">
        <v>111</v>
      </c>
      <c r="C158" s="61">
        <v>12144</v>
      </c>
      <c r="D158" s="61" t="s">
        <v>17</v>
      </c>
      <c r="E158" s="61" t="s">
        <v>18</v>
      </c>
      <c r="F158" s="61" t="s">
        <v>17</v>
      </c>
      <c r="G158" s="61" t="s">
        <v>16</v>
      </c>
      <c r="H158" s="61" t="s">
        <v>2807</v>
      </c>
      <c r="I158" s="61" t="s">
        <v>92</v>
      </c>
      <c r="J158" s="61" t="s">
        <v>18</v>
      </c>
      <c r="K158" s="61" t="s">
        <v>16</v>
      </c>
      <c r="L158" s="61" t="s">
        <v>17</v>
      </c>
      <c r="M158" s="61" t="s">
        <v>38</v>
      </c>
      <c r="O158" s="61" t="s">
        <v>2807</v>
      </c>
      <c r="P158" s="61" t="s">
        <v>92</v>
      </c>
      <c r="Q1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9" spans="1:17" ht="17.100000000000001" customHeight="1" x14ac:dyDescent="0.25">
      <c r="A159" s="92" t="s">
        <v>267</v>
      </c>
      <c r="B159" s="61" t="s">
        <v>111</v>
      </c>
      <c r="C159" s="61">
        <v>12144</v>
      </c>
      <c r="D159" s="61" t="s">
        <v>17</v>
      </c>
      <c r="E159" s="61" t="s">
        <v>18</v>
      </c>
      <c r="F159" s="61" t="s">
        <v>17</v>
      </c>
      <c r="G159" s="61" t="s">
        <v>16</v>
      </c>
      <c r="H159" s="61" t="s">
        <v>2807</v>
      </c>
      <c r="I159" s="61" t="s">
        <v>92</v>
      </c>
      <c r="J159" s="61" t="s">
        <v>18</v>
      </c>
      <c r="K159" s="61" t="s">
        <v>16</v>
      </c>
      <c r="L159" s="61" t="s">
        <v>17</v>
      </c>
      <c r="M159" s="61" t="s">
        <v>38</v>
      </c>
      <c r="O159" s="61" t="s">
        <v>2807</v>
      </c>
      <c r="P159" s="61" t="s">
        <v>92</v>
      </c>
      <c r="Q1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0" spans="1:17" ht="17.100000000000001" customHeight="1" x14ac:dyDescent="0.25">
      <c r="A160" s="92" t="s">
        <v>268</v>
      </c>
      <c r="B160" s="61" t="s">
        <v>111</v>
      </c>
      <c r="C160" s="61">
        <v>12144</v>
      </c>
      <c r="D160" s="61" t="s">
        <v>17</v>
      </c>
      <c r="E160" s="61" t="s">
        <v>18</v>
      </c>
      <c r="F160" s="61" t="s">
        <v>17</v>
      </c>
      <c r="G160" s="61" t="s">
        <v>16</v>
      </c>
      <c r="H160" s="61" t="s">
        <v>2807</v>
      </c>
      <c r="I160" s="61" t="s">
        <v>92</v>
      </c>
      <c r="J160" s="61" t="s">
        <v>18</v>
      </c>
      <c r="K160" s="61" t="s">
        <v>16</v>
      </c>
      <c r="L160" s="61" t="s">
        <v>17</v>
      </c>
      <c r="M160" s="61" t="s">
        <v>38</v>
      </c>
      <c r="O160" s="61" t="s">
        <v>2807</v>
      </c>
      <c r="P160" s="61" t="s">
        <v>92</v>
      </c>
      <c r="Q1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1" spans="1:17" ht="17.100000000000001" customHeight="1" x14ac:dyDescent="0.25">
      <c r="A161" s="92" t="s">
        <v>269</v>
      </c>
      <c r="B161" s="61" t="s">
        <v>111</v>
      </c>
      <c r="C161" s="61">
        <v>12144</v>
      </c>
      <c r="D161" s="61" t="s">
        <v>17</v>
      </c>
      <c r="E161" s="61" t="s">
        <v>18</v>
      </c>
      <c r="F161" s="61" t="s">
        <v>17</v>
      </c>
      <c r="G161" s="61" t="s">
        <v>16</v>
      </c>
      <c r="H161" s="61" t="s">
        <v>2807</v>
      </c>
      <c r="I161" s="61" t="s">
        <v>92</v>
      </c>
      <c r="J161" s="61" t="s">
        <v>18</v>
      </c>
      <c r="K161" s="61" t="s">
        <v>16</v>
      </c>
      <c r="L161" s="61" t="s">
        <v>17</v>
      </c>
      <c r="M161" s="61" t="s">
        <v>38</v>
      </c>
      <c r="O161" s="61" t="s">
        <v>2807</v>
      </c>
      <c r="P161" s="61" t="s">
        <v>92</v>
      </c>
      <c r="Q1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2" spans="1:17" ht="17.100000000000001" customHeight="1" x14ac:dyDescent="0.25">
      <c r="A162" s="92" t="s">
        <v>270</v>
      </c>
      <c r="B162" s="61" t="s">
        <v>111</v>
      </c>
      <c r="C162" s="61">
        <v>12144</v>
      </c>
      <c r="D162" s="61" t="s">
        <v>17</v>
      </c>
      <c r="E162" s="61" t="s">
        <v>18</v>
      </c>
      <c r="F162" s="61" t="s">
        <v>17</v>
      </c>
      <c r="G162" s="61" t="s">
        <v>16</v>
      </c>
      <c r="H162" s="61" t="s">
        <v>2807</v>
      </c>
      <c r="I162" s="61" t="s">
        <v>92</v>
      </c>
      <c r="J162" s="61" t="s">
        <v>18</v>
      </c>
      <c r="K162" s="61" t="s">
        <v>16</v>
      </c>
      <c r="L162" s="61" t="s">
        <v>17</v>
      </c>
      <c r="M162" s="61" t="s">
        <v>38</v>
      </c>
      <c r="O162" s="61" t="s">
        <v>2807</v>
      </c>
      <c r="P162" s="61" t="s">
        <v>92</v>
      </c>
      <c r="Q1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3" spans="1:17" ht="17.100000000000001" customHeight="1" x14ac:dyDescent="0.25">
      <c r="A163" s="92" t="s">
        <v>271</v>
      </c>
      <c r="B163" s="61" t="s">
        <v>111</v>
      </c>
      <c r="C163" s="61">
        <v>12144</v>
      </c>
      <c r="D163" s="61" t="s">
        <v>17</v>
      </c>
      <c r="E163" s="61" t="s">
        <v>18</v>
      </c>
      <c r="F163" s="61" t="s">
        <v>17</v>
      </c>
      <c r="G163" s="61" t="s">
        <v>16</v>
      </c>
      <c r="H163" s="61" t="s">
        <v>2807</v>
      </c>
      <c r="I163" s="61" t="s">
        <v>92</v>
      </c>
      <c r="J163" s="61" t="s">
        <v>18</v>
      </c>
      <c r="K163" s="61" t="s">
        <v>16</v>
      </c>
      <c r="L163" s="61" t="s">
        <v>17</v>
      </c>
      <c r="M163" s="61" t="s">
        <v>38</v>
      </c>
      <c r="O163" s="61" t="s">
        <v>2807</v>
      </c>
      <c r="P163" s="61" t="s">
        <v>92</v>
      </c>
      <c r="Q1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4" spans="1:17" ht="17.100000000000001" customHeight="1" x14ac:dyDescent="0.25">
      <c r="A164" s="92" t="s">
        <v>272</v>
      </c>
      <c r="B164" s="61" t="s">
        <v>111</v>
      </c>
      <c r="C164" s="61">
        <v>12144</v>
      </c>
      <c r="D164" s="61" t="s">
        <v>17</v>
      </c>
      <c r="E164" s="61" t="s">
        <v>18</v>
      </c>
      <c r="F164" s="61" t="s">
        <v>17</v>
      </c>
      <c r="G164" s="61" t="s">
        <v>16</v>
      </c>
      <c r="H164" s="61" t="s">
        <v>2807</v>
      </c>
      <c r="I164" s="61" t="s">
        <v>92</v>
      </c>
      <c r="J164" s="61" t="s">
        <v>18</v>
      </c>
      <c r="K164" s="61" t="s">
        <v>16</v>
      </c>
      <c r="L164" s="61" t="s">
        <v>17</v>
      </c>
      <c r="M164" s="61" t="s">
        <v>38</v>
      </c>
      <c r="O164" s="61" t="s">
        <v>2807</v>
      </c>
      <c r="P164" s="61" t="s">
        <v>92</v>
      </c>
      <c r="Q1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5" spans="1:17" ht="17.100000000000001" customHeight="1" x14ac:dyDescent="0.25">
      <c r="A165" s="92" t="s">
        <v>273</v>
      </c>
      <c r="B165" s="61" t="s">
        <v>111</v>
      </c>
      <c r="C165" s="61">
        <v>12144</v>
      </c>
      <c r="D165" s="61" t="s">
        <v>17</v>
      </c>
      <c r="E165" s="61" t="s">
        <v>18</v>
      </c>
      <c r="F165" s="61" t="s">
        <v>17</v>
      </c>
      <c r="G165" s="61" t="s">
        <v>16</v>
      </c>
      <c r="H165" s="61" t="s">
        <v>2807</v>
      </c>
      <c r="I165" s="61" t="s">
        <v>92</v>
      </c>
      <c r="J165" s="61" t="s">
        <v>18</v>
      </c>
      <c r="K165" s="61" t="s">
        <v>16</v>
      </c>
      <c r="L165" s="61" t="s">
        <v>17</v>
      </c>
      <c r="M165" s="61" t="s">
        <v>38</v>
      </c>
      <c r="O165" s="61" t="s">
        <v>2807</v>
      </c>
      <c r="P165" s="61" t="s">
        <v>92</v>
      </c>
      <c r="Q1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6" spans="1:17" ht="17.100000000000001" customHeight="1" x14ac:dyDescent="0.25">
      <c r="A166" s="92" t="s">
        <v>274</v>
      </c>
      <c r="B166" s="61" t="s">
        <v>111</v>
      </c>
      <c r="C166" s="61">
        <v>12144</v>
      </c>
      <c r="D166" s="61" t="s">
        <v>17</v>
      </c>
      <c r="E166" s="61" t="s">
        <v>18</v>
      </c>
      <c r="F166" s="61" t="s">
        <v>17</v>
      </c>
      <c r="G166" s="61" t="s">
        <v>16</v>
      </c>
      <c r="H166" s="61" t="s">
        <v>2807</v>
      </c>
      <c r="I166" s="61" t="s">
        <v>92</v>
      </c>
      <c r="J166" s="61" t="s">
        <v>18</v>
      </c>
      <c r="K166" s="61" t="s">
        <v>16</v>
      </c>
      <c r="L166" s="61" t="s">
        <v>17</v>
      </c>
      <c r="M166" s="61" t="s">
        <v>38</v>
      </c>
      <c r="O166" s="61" t="s">
        <v>2807</v>
      </c>
      <c r="P166" s="61" t="s">
        <v>92</v>
      </c>
      <c r="Q1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7" spans="1:17" ht="17.100000000000001" customHeight="1" x14ac:dyDescent="0.25">
      <c r="A167" s="92" t="s">
        <v>267</v>
      </c>
      <c r="B167" s="61" t="s">
        <v>111</v>
      </c>
      <c r="C167" s="61">
        <v>12144</v>
      </c>
      <c r="D167" s="61" t="s">
        <v>17</v>
      </c>
      <c r="E167" s="61" t="s">
        <v>18</v>
      </c>
      <c r="F167" s="61" t="s">
        <v>17</v>
      </c>
      <c r="G167" s="61" t="s">
        <v>16</v>
      </c>
      <c r="H167" s="61" t="s">
        <v>2807</v>
      </c>
      <c r="I167" s="61" t="s">
        <v>92</v>
      </c>
      <c r="J167" s="61" t="s">
        <v>18</v>
      </c>
      <c r="K167" s="61" t="s">
        <v>16</v>
      </c>
      <c r="L167" s="61" t="s">
        <v>17</v>
      </c>
      <c r="M167" s="61" t="s">
        <v>38</v>
      </c>
      <c r="O167" s="61" t="s">
        <v>2807</v>
      </c>
      <c r="P167" s="61" t="s">
        <v>92</v>
      </c>
      <c r="Q1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8" spans="1:17" ht="17.100000000000001" customHeight="1" x14ac:dyDescent="0.25">
      <c r="A168" s="92" t="s">
        <v>275</v>
      </c>
      <c r="B168" s="61" t="s">
        <v>111</v>
      </c>
      <c r="C168" s="61">
        <v>12144</v>
      </c>
      <c r="D168" s="61" t="s">
        <v>17</v>
      </c>
      <c r="E168" s="61" t="s">
        <v>18</v>
      </c>
      <c r="F168" s="61" t="s">
        <v>17</v>
      </c>
      <c r="G168" s="61" t="s">
        <v>16</v>
      </c>
      <c r="H168" s="61" t="s">
        <v>2807</v>
      </c>
      <c r="I168" s="61" t="s">
        <v>92</v>
      </c>
      <c r="J168" s="61" t="s">
        <v>18</v>
      </c>
      <c r="K168" s="61" t="s">
        <v>16</v>
      </c>
      <c r="L168" s="61" t="s">
        <v>17</v>
      </c>
      <c r="M168" s="61" t="s">
        <v>38</v>
      </c>
      <c r="O168" s="61" t="s">
        <v>2807</v>
      </c>
      <c r="P168" s="61" t="s">
        <v>92</v>
      </c>
      <c r="Q1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9" spans="1:17" ht="17.100000000000001" customHeight="1" x14ac:dyDescent="0.25">
      <c r="A169" s="92" t="s">
        <v>276</v>
      </c>
      <c r="B169" s="61" t="s">
        <v>111</v>
      </c>
      <c r="C169" s="61">
        <v>12144</v>
      </c>
      <c r="D169" s="61" t="s">
        <v>17</v>
      </c>
      <c r="E169" s="61" t="s">
        <v>18</v>
      </c>
      <c r="F169" s="61" t="s">
        <v>17</v>
      </c>
      <c r="G169" s="61" t="s">
        <v>16</v>
      </c>
      <c r="H169" s="61" t="s">
        <v>2807</v>
      </c>
      <c r="I169" s="61" t="s">
        <v>92</v>
      </c>
      <c r="J169" s="61" t="s">
        <v>18</v>
      </c>
      <c r="K169" s="61" t="s">
        <v>16</v>
      </c>
      <c r="L169" s="61" t="s">
        <v>17</v>
      </c>
      <c r="M169" s="61" t="s">
        <v>38</v>
      </c>
      <c r="O169" s="61" t="s">
        <v>2807</v>
      </c>
      <c r="P169" s="61" t="s">
        <v>92</v>
      </c>
      <c r="Q1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0" spans="1:17" ht="17.100000000000001" customHeight="1" x14ac:dyDescent="0.25">
      <c r="A170" s="92" t="s">
        <v>277</v>
      </c>
      <c r="B170" s="61" t="s">
        <v>111</v>
      </c>
      <c r="C170" s="61">
        <v>12144</v>
      </c>
      <c r="D170" s="61" t="s">
        <v>17</v>
      </c>
      <c r="E170" s="61" t="s">
        <v>18</v>
      </c>
      <c r="F170" s="61" t="s">
        <v>17</v>
      </c>
      <c r="G170" s="61" t="s">
        <v>16</v>
      </c>
      <c r="H170" s="61" t="s">
        <v>2807</v>
      </c>
      <c r="I170" s="61" t="s">
        <v>92</v>
      </c>
      <c r="J170" s="61" t="s">
        <v>18</v>
      </c>
      <c r="K170" s="61" t="s">
        <v>16</v>
      </c>
      <c r="L170" s="61" t="s">
        <v>17</v>
      </c>
      <c r="M170" s="61" t="s">
        <v>38</v>
      </c>
      <c r="O170" s="61" t="s">
        <v>2807</v>
      </c>
      <c r="P170" s="61" t="s">
        <v>92</v>
      </c>
      <c r="Q1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1" spans="1:17" ht="17.100000000000001" customHeight="1" x14ac:dyDescent="0.25">
      <c r="A171" s="92" t="s">
        <v>278</v>
      </c>
      <c r="B171" s="61" t="s">
        <v>111</v>
      </c>
      <c r="C171" s="61">
        <v>12144</v>
      </c>
      <c r="D171" s="61" t="s">
        <v>17</v>
      </c>
      <c r="E171" s="61" t="s">
        <v>18</v>
      </c>
      <c r="F171" s="61" t="s">
        <v>17</v>
      </c>
      <c r="G171" s="61" t="s">
        <v>16</v>
      </c>
      <c r="H171" s="61" t="s">
        <v>2807</v>
      </c>
      <c r="I171" s="61" t="s">
        <v>92</v>
      </c>
      <c r="J171" s="61" t="s">
        <v>18</v>
      </c>
      <c r="K171" s="61" t="s">
        <v>16</v>
      </c>
      <c r="L171" s="61" t="s">
        <v>17</v>
      </c>
      <c r="M171" s="61" t="s">
        <v>38</v>
      </c>
      <c r="O171" s="61" t="s">
        <v>2807</v>
      </c>
      <c r="P171" s="61" t="s">
        <v>92</v>
      </c>
      <c r="Q1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2" spans="1:17" ht="17.100000000000001" customHeight="1" x14ac:dyDescent="0.25">
      <c r="A172" s="92" t="s">
        <v>279</v>
      </c>
      <c r="B172" s="61" t="s">
        <v>111</v>
      </c>
      <c r="C172" s="61">
        <v>12144</v>
      </c>
      <c r="D172" s="61" t="s">
        <v>17</v>
      </c>
      <c r="E172" s="61" t="s">
        <v>18</v>
      </c>
      <c r="F172" s="61" t="s">
        <v>17</v>
      </c>
      <c r="G172" s="61" t="s">
        <v>16</v>
      </c>
      <c r="H172" s="61" t="s">
        <v>2807</v>
      </c>
      <c r="I172" s="61" t="s">
        <v>92</v>
      </c>
      <c r="J172" s="61" t="s">
        <v>18</v>
      </c>
      <c r="K172" s="61" t="s">
        <v>16</v>
      </c>
      <c r="L172" s="61" t="s">
        <v>17</v>
      </c>
      <c r="M172" s="61" t="s">
        <v>38</v>
      </c>
      <c r="O172" s="61" t="s">
        <v>2807</v>
      </c>
      <c r="P172" s="61" t="s">
        <v>92</v>
      </c>
      <c r="Q1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3" spans="1:17" ht="17.100000000000001" customHeight="1" x14ac:dyDescent="0.25">
      <c r="A173" s="92" t="s">
        <v>280</v>
      </c>
      <c r="B173" s="61" t="s">
        <v>111</v>
      </c>
      <c r="C173" s="61">
        <v>12144</v>
      </c>
      <c r="D173" s="61" t="s">
        <v>17</v>
      </c>
      <c r="E173" s="61" t="s">
        <v>18</v>
      </c>
      <c r="F173" s="61" t="s">
        <v>17</v>
      </c>
      <c r="G173" s="61" t="s">
        <v>16</v>
      </c>
      <c r="H173" s="61" t="s">
        <v>2807</v>
      </c>
      <c r="I173" s="61" t="s">
        <v>92</v>
      </c>
      <c r="J173" s="61" t="s">
        <v>18</v>
      </c>
      <c r="K173" s="61" t="s">
        <v>16</v>
      </c>
      <c r="L173" s="61" t="s">
        <v>17</v>
      </c>
      <c r="M173" s="61" t="s">
        <v>38</v>
      </c>
      <c r="O173" s="61" t="s">
        <v>2807</v>
      </c>
      <c r="P173" s="61" t="s">
        <v>92</v>
      </c>
      <c r="Q1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4" spans="1:17" ht="17.100000000000001" customHeight="1" x14ac:dyDescent="0.25">
      <c r="A174" s="92" t="s">
        <v>281</v>
      </c>
      <c r="B174" s="61" t="s">
        <v>111</v>
      </c>
      <c r="C174" s="61">
        <v>12144</v>
      </c>
      <c r="D174" s="61" t="s">
        <v>17</v>
      </c>
      <c r="E174" s="61" t="s">
        <v>18</v>
      </c>
      <c r="F174" s="61" t="s">
        <v>17</v>
      </c>
      <c r="G174" s="61" t="s">
        <v>16</v>
      </c>
      <c r="H174" s="61" t="s">
        <v>2807</v>
      </c>
      <c r="I174" s="61" t="s">
        <v>92</v>
      </c>
      <c r="J174" s="61" t="s">
        <v>18</v>
      </c>
      <c r="K174" s="61" t="s">
        <v>16</v>
      </c>
      <c r="L174" s="61" t="s">
        <v>17</v>
      </c>
      <c r="M174" s="61" t="s">
        <v>38</v>
      </c>
      <c r="O174" s="61" t="s">
        <v>2807</v>
      </c>
      <c r="P174" s="61" t="s">
        <v>92</v>
      </c>
      <c r="Q1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5" spans="1:17" ht="17.100000000000001" customHeight="1" x14ac:dyDescent="0.25">
      <c r="A175" s="92" t="s">
        <v>282</v>
      </c>
      <c r="B175" s="61" t="s">
        <v>111</v>
      </c>
      <c r="C175" s="61">
        <v>12144</v>
      </c>
      <c r="D175" s="61" t="s">
        <v>17</v>
      </c>
      <c r="E175" s="61" t="s">
        <v>18</v>
      </c>
      <c r="F175" s="61" t="s">
        <v>17</v>
      </c>
      <c r="G175" s="61" t="s">
        <v>16</v>
      </c>
      <c r="H175" s="61" t="s">
        <v>2807</v>
      </c>
      <c r="I175" s="61" t="s">
        <v>92</v>
      </c>
      <c r="J175" s="61" t="s">
        <v>18</v>
      </c>
      <c r="K175" s="61" t="s">
        <v>16</v>
      </c>
      <c r="L175" s="61" t="s">
        <v>17</v>
      </c>
      <c r="M175" s="61" t="s">
        <v>38</v>
      </c>
      <c r="O175" s="61" t="s">
        <v>2807</v>
      </c>
      <c r="P175" s="61" t="s">
        <v>92</v>
      </c>
      <c r="Q1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6" spans="1:17" ht="17.100000000000001" customHeight="1" x14ac:dyDescent="0.25">
      <c r="A176" s="92" t="s">
        <v>283</v>
      </c>
      <c r="B176" s="61" t="s">
        <v>111</v>
      </c>
      <c r="C176" s="61">
        <v>12144</v>
      </c>
      <c r="D176" s="61" t="s">
        <v>17</v>
      </c>
      <c r="E176" s="61" t="s">
        <v>18</v>
      </c>
      <c r="F176" s="61" t="s">
        <v>17</v>
      </c>
      <c r="G176" s="61" t="s">
        <v>16</v>
      </c>
      <c r="H176" s="61" t="s">
        <v>2807</v>
      </c>
      <c r="I176" s="61" t="s">
        <v>92</v>
      </c>
      <c r="J176" s="61" t="s">
        <v>18</v>
      </c>
      <c r="K176" s="61" t="s">
        <v>16</v>
      </c>
      <c r="L176" s="61" t="s">
        <v>17</v>
      </c>
      <c r="M176" s="61" t="s">
        <v>38</v>
      </c>
      <c r="O176" s="61" t="s">
        <v>2807</v>
      </c>
      <c r="P176" s="61" t="s">
        <v>92</v>
      </c>
      <c r="Q1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7" spans="1:17" ht="17.100000000000001" customHeight="1" x14ac:dyDescent="0.25">
      <c r="A177" s="92" t="s">
        <v>284</v>
      </c>
      <c r="B177" s="61" t="s">
        <v>111</v>
      </c>
      <c r="C177" s="61">
        <v>12144</v>
      </c>
      <c r="D177" s="61" t="s">
        <v>17</v>
      </c>
      <c r="E177" s="61" t="s">
        <v>18</v>
      </c>
      <c r="F177" s="61" t="s">
        <v>17</v>
      </c>
      <c r="G177" s="61" t="s">
        <v>16</v>
      </c>
      <c r="H177" s="61" t="s">
        <v>2807</v>
      </c>
      <c r="I177" s="61" t="s">
        <v>92</v>
      </c>
      <c r="J177" s="61" t="s">
        <v>18</v>
      </c>
      <c r="K177" s="61" t="s">
        <v>16</v>
      </c>
      <c r="L177" s="61" t="s">
        <v>17</v>
      </c>
      <c r="M177" s="61" t="s">
        <v>38</v>
      </c>
      <c r="O177" s="61" t="s">
        <v>2807</v>
      </c>
      <c r="P177" s="61" t="s">
        <v>92</v>
      </c>
      <c r="Q1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8" spans="1:17" ht="17.100000000000001" customHeight="1" x14ac:dyDescent="0.25">
      <c r="A178" s="92" t="s">
        <v>285</v>
      </c>
      <c r="B178" s="61" t="s">
        <v>111</v>
      </c>
      <c r="C178" s="61">
        <v>12144</v>
      </c>
      <c r="D178" s="61" t="s">
        <v>17</v>
      </c>
      <c r="E178" s="61" t="s">
        <v>18</v>
      </c>
      <c r="F178" s="61" t="s">
        <v>17</v>
      </c>
      <c r="G178" s="61" t="s">
        <v>16</v>
      </c>
      <c r="H178" s="61" t="s">
        <v>2807</v>
      </c>
      <c r="I178" s="61" t="s">
        <v>92</v>
      </c>
      <c r="J178" s="61" t="s">
        <v>18</v>
      </c>
      <c r="K178" s="61" t="s">
        <v>16</v>
      </c>
      <c r="L178" s="61" t="s">
        <v>17</v>
      </c>
      <c r="M178" s="61" t="s">
        <v>38</v>
      </c>
      <c r="O178" s="61" t="s">
        <v>2807</v>
      </c>
      <c r="P178" s="61" t="s">
        <v>92</v>
      </c>
      <c r="Q1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9" spans="1:17" ht="17.100000000000001" customHeight="1" x14ac:dyDescent="0.25">
      <c r="A179" s="92" t="s">
        <v>286</v>
      </c>
      <c r="B179" s="61" t="s">
        <v>111</v>
      </c>
      <c r="C179" s="61">
        <v>12144</v>
      </c>
      <c r="D179" s="61" t="s">
        <v>17</v>
      </c>
      <c r="E179" s="61" t="s">
        <v>18</v>
      </c>
      <c r="F179" s="61" t="s">
        <v>17</v>
      </c>
      <c r="G179" s="61" t="s">
        <v>16</v>
      </c>
      <c r="H179" s="61" t="s">
        <v>2807</v>
      </c>
      <c r="I179" s="61" t="s">
        <v>92</v>
      </c>
      <c r="J179" s="61" t="s">
        <v>18</v>
      </c>
      <c r="K179" s="61" t="s">
        <v>16</v>
      </c>
      <c r="L179" s="61" t="s">
        <v>17</v>
      </c>
      <c r="M179" s="61" t="s">
        <v>38</v>
      </c>
      <c r="O179" s="61" t="s">
        <v>2807</v>
      </c>
      <c r="P179" s="61" t="s">
        <v>92</v>
      </c>
      <c r="Q1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0" spans="1:17" ht="17.100000000000001" customHeight="1" x14ac:dyDescent="0.25">
      <c r="A180" s="92" t="s">
        <v>287</v>
      </c>
      <c r="B180" s="61" t="s">
        <v>111</v>
      </c>
      <c r="C180" s="61">
        <v>12144</v>
      </c>
      <c r="D180" s="61" t="s">
        <v>17</v>
      </c>
      <c r="E180" s="61" t="s">
        <v>18</v>
      </c>
      <c r="F180" s="61" t="s">
        <v>17</v>
      </c>
      <c r="G180" s="61" t="s">
        <v>16</v>
      </c>
      <c r="H180" s="61" t="s">
        <v>2807</v>
      </c>
      <c r="I180" s="61" t="s">
        <v>92</v>
      </c>
      <c r="J180" s="61" t="s">
        <v>18</v>
      </c>
      <c r="K180" s="61" t="s">
        <v>16</v>
      </c>
      <c r="L180" s="61" t="s">
        <v>17</v>
      </c>
      <c r="M180" s="61" t="s">
        <v>38</v>
      </c>
      <c r="O180" s="61" t="s">
        <v>2807</v>
      </c>
      <c r="P180" s="61" t="s">
        <v>92</v>
      </c>
      <c r="Q1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1" spans="1:17" ht="17.100000000000001" customHeight="1" x14ac:dyDescent="0.25">
      <c r="A181" s="92" t="s">
        <v>288</v>
      </c>
      <c r="B181" s="61" t="s">
        <v>111</v>
      </c>
      <c r="C181" s="61">
        <v>12144</v>
      </c>
      <c r="D181" s="61" t="s">
        <v>17</v>
      </c>
      <c r="E181" s="61" t="s">
        <v>18</v>
      </c>
      <c r="F181" s="61" t="s">
        <v>17</v>
      </c>
      <c r="G181" s="61" t="s">
        <v>16</v>
      </c>
      <c r="H181" s="61" t="s">
        <v>2807</v>
      </c>
      <c r="I181" s="61" t="s">
        <v>92</v>
      </c>
      <c r="J181" s="61" t="s">
        <v>18</v>
      </c>
      <c r="K181" s="61" t="s">
        <v>16</v>
      </c>
      <c r="L181" s="61" t="s">
        <v>17</v>
      </c>
      <c r="M181" s="61" t="s">
        <v>38</v>
      </c>
      <c r="O181" s="61" t="s">
        <v>2807</v>
      </c>
      <c r="P181" s="61" t="s">
        <v>92</v>
      </c>
      <c r="Q1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2" spans="1:17" ht="17.100000000000001" customHeight="1" x14ac:dyDescent="0.25">
      <c r="A182" s="92" t="s">
        <v>289</v>
      </c>
      <c r="B182" s="61" t="s">
        <v>111</v>
      </c>
      <c r="C182" s="61">
        <v>12144</v>
      </c>
      <c r="D182" s="61" t="s">
        <v>17</v>
      </c>
      <c r="E182" s="61" t="s">
        <v>18</v>
      </c>
      <c r="F182" s="61" t="s">
        <v>17</v>
      </c>
      <c r="G182" s="61" t="s">
        <v>16</v>
      </c>
      <c r="H182" s="61" t="s">
        <v>2807</v>
      </c>
      <c r="I182" s="61" t="s">
        <v>92</v>
      </c>
      <c r="J182" s="61" t="s">
        <v>18</v>
      </c>
      <c r="K182" s="61" t="s">
        <v>16</v>
      </c>
      <c r="L182" s="61" t="s">
        <v>17</v>
      </c>
      <c r="M182" s="61" t="s">
        <v>38</v>
      </c>
      <c r="O182" s="61" t="s">
        <v>2807</v>
      </c>
      <c r="P182" s="61" t="s">
        <v>92</v>
      </c>
      <c r="Q1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3" spans="1:17" ht="17.100000000000001" customHeight="1" x14ac:dyDescent="0.25">
      <c r="A183" s="92" t="s">
        <v>290</v>
      </c>
      <c r="B183" s="61" t="s">
        <v>111</v>
      </c>
      <c r="C183" s="61">
        <v>12144</v>
      </c>
      <c r="D183" s="61" t="s">
        <v>17</v>
      </c>
      <c r="E183" s="61" t="s">
        <v>18</v>
      </c>
      <c r="F183" s="61" t="s">
        <v>17</v>
      </c>
      <c r="G183" s="61" t="s">
        <v>16</v>
      </c>
      <c r="H183" s="61" t="s">
        <v>2807</v>
      </c>
      <c r="I183" s="61" t="s">
        <v>92</v>
      </c>
      <c r="J183" s="61" t="s">
        <v>18</v>
      </c>
      <c r="K183" s="61" t="s">
        <v>16</v>
      </c>
      <c r="L183" s="61" t="s">
        <v>17</v>
      </c>
      <c r="M183" s="61" t="s">
        <v>38</v>
      </c>
      <c r="O183" s="61" t="s">
        <v>2807</v>
      </c>
      <c r="P183" s="61" t="s">
        <v>92</v>
      </c>
      <c r="Q1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4" spans="1:17" ht="17.100000000000001" customHeight="1" x14ac:dyDescent="0.25">
      <c r="A184" s="92" t="s">
        <v>291</v>
      </c>
      <c r="B184" s="61" t="s">
        <v>111</v>
      </c>
      <c r="C184" s="61">
        <v>12144</v>
      </c>
      <c r="D184" s="61" t="s">
        <v>17</v>
      </c>
      <c r="E184" s="61" t="s">
        <v>18</v>
      </c>
      <c r="F184" s="61" t="s">
        <v>17</v>
      </c>
      <c r="G184" s="61" t="s">
        <v>16</v>
      </c>
      <c r="H184" s="61" t="s">
        <v>2807</v>
      </c>
      <c r="I184" s="61" t="s">
        <v>92</v>
      </c>
      <c r="J184" s="61" t="s">
        <v>18</v>
      </c>
      <c r="K184" s="61" t="s">
        <v>16</v>
      </c>
      <c r="L184" s="61" t="s">
        <v>17</v>
      </c>
      <c r="M184" s="61" t="s">
        <v>38</v>
      </c>
      <c r="O184" s="61" t="s">
        <v>2807</v>
      </c>
      <c r="P184" s="61" t="s">
        <v>92</v>
      </c>
      <c r="Q1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5" spans="1:17" ht="17.100000000000001" customHeight="1" x14ac:dyDescent="0.25">
      <c r="A185" s="92" t="s">
        <v>292</v>
      </c>
      <c r="B185" s="61" t="s">
        <v>111</v>
      </c>
      <c r="C185" s="61">
        <v>12144</v>
      </c>
      <c r="D185" s="61" t="s">
        <v>17</v>
      </c>
      <c r="E185" s="61" t="s">
        <v>18</v>
      </c>
      <c r="F185" s="61" t="s">
        <v>17</v>
      </c>
      <c r="G185" s="61" t="s">
        <v>16</v>
      </c>
      <c r="H185" s="61" t="s">
        <v>2807</v>
      </c>
      <c r="I185" s="61" t="s">
        <v>92</v>
      </c>
      <c r="J185" s="61" t="s">
        <v>18</v>
      </c>
      <c r="K185" s="61" t="s">
        <v>16</v>
      </c>
      <c r="L185" s="61" t="s">
        <v>17</v>
      </c>
      <c r="M185" s="61" t="s">
        <v>38</v>
      </c>
      <c r="O185" s="61" t="s">
        <v>2807</v>
      </c>
      <c r="P185" s="61" t="s">
        <v>92</v>
      </c>
      <c r="Q1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6" spans="1:17" ht="17.100000000000001" customHeight="1" x14ac:dyDescent="0.25">
      <c r="A186" s="92" t="s">
        <v>293</v>
      </c>
      <c r="B186" s="61" t="s">
        <v>111</v>
      </c>
      <c r="C186" s="61">
        <v>12144</v>
      </c>
      <c r="D186" s="61" t="s">
        <v>17</v>
      </c>
      <c r="E186" s="61" t="s">
        <v>18</v>
      </c>
      <c r="F186" s="61" t="s">
        <v>17</v>
      </c>
      <c r="G186" s="61" t="s">
        <v>16</v>
      </c>
      <c r="H186" s="61" t="s">
        <v>2807</v>
      </c>
      <c r="I186" s="61" t="s">
        <v>92</v>
      </c>
      <c r="J186" s="61" t="s">
        <v>18</v>
      </c>
      <c r="K186" s="61" t="s">
        <v>16</v>
      </c>
      <c r="L186" s="61" t="s">
        <v>17</v>
      </c>
      <c r="M186" s="61" t="s">
        <v>38</v>
      </c>
      <c r="O186" s="61" t="s">
        <v>2807</v>
      </c>
      <c r="P186" s="61" t="s">
        <v>92</v>
      </c>
      <c r="Q1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7" spans="1:17" ht="17.100000000000001" customHeight="1" x14ac:dyDescent="0.25">
      <c r="A187" s="92" t="s">
        <v>294</v>
      </c>
      <c r="B187" s="61" t="s">
        <v>111</v>
      </c>
      <c r="C187" s="61">
        <v>12144</v>
      </c>
      <c r="D187" s="61" t="s">
        <v>17</v>
      </c>
      <c r="E187" s="61" t="s">
        <v>18</v>
      </c>
      <c r="F187" s="61" t="s">
        <v>17</v>
      </c>
      <c r="G187" s="61" t="s">
        <v>16</v>
      </c>
      <c r="H187" s="61" t="s">
        <v>2807</v>
      </c>
      <c r="I187" s="61" t="s">
        <v>92</v>
      </c>
      <c r="J187" s="61" t="s">
        <v>18</v>
      </c>
      <c r="K187" s="61" t="s">
        <v>16</v>
      </c>
      <c r="L187" s="61" t="s">
        <v>17</v>
      </c>
      <c r="M187" s="61" t="s">
        <v>38</v>
      </c>
      <c r="O187" s="61" t="s">
        <v>2807</v>
      </c>
      <c r="P187" s="61" t="s">
        <v>92</v>
      </c>
      <c r="Q1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8" spans="1:17" ht="17.100000000000001" customHeight="1" x14ac:dyDescent="0.25">
      <c r="A188" s="92" t="s">
        <v>295</v>
      </c>
      <c r="B188" s="61" t="s">
        <v>111</v>
      </c>
      <c r="C188" s="61">
        <v>12144</v>
      </c>
      <c r="D188" s="61" t="s">
        <v>17</v>
      </c>
      <c r="E188" s="61" t="s">
        <v>18</v>
      </c>
      <c r="F188" s="61" t="s">
        <v>17</v>
      </c>
      <c r="G188" s="61" t="s">
        <v>16</v>
      </c>
      <c r="H188" s="61" t="s">
        <v>2807</v>
      </c>
      <c r="I188" s="61" t="s">
        <v>92</v>
      </c>
      <c r="J188" s="61" t="s">
        <v>18</v>
      </c>
      <c r="K188" s="61" t="s">
        <v>16</v>
      </c>
      <c r="L188" s="61" t="s">
        <v>17</v>
      </c>
      <c r="M188" s="61" t="s">
        <v>38</v>
      </c>
      <c r="O188" s="61" t="s">
        <v>2807</v>
      </c>
      <c r="P188" s="61" t="s">
        <v>92</v>
      </c>
      <c r="Q1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9" spans="1:17" ht="17.100000000000001" customHeight="1" x14ac:dyDescent="0.25">
      <c r="A189" s="92" t="s">
        <v>296</v>
      </c>
      <c r="B189" s="61" t="s">
        <v>111</v>
      </c>
      <c r="C189" s="61">
        <v>12144</v>
      </c>
      <c r="D189" s="61" t="s">
        <v>17</v>
      </c>
      <c r="E189" s="61" t="s">
        <v>18</v>
      </c>
      <c r="F189" s="61" t="s">
        <v>17</v>
      </c>
      <c r="G189" s="61" t="s">
        <v>16</v>
      </c>
      <c r="H189" s="61" t="s">
        <v>2807</v>
      </c>
      <c r="I189" s="61" t="s">
        <v>92</v>
      </c>
      <c r="J189" s="61" t="s">
        <v>18</v>
      </c>
      <c r="K189" s="61" t="s">
        <v>16</v>
      </c>
      <c r="L189" s="61" t="s">
        <v>17</v>
      </c>
      <c r="M189" s="61" t="s">
        <v>38</v>
      </c>
      <c r="O189" s="61" t="s">
        <v>2807</v>
      </c>
      <c r="P189" s="61" t="s">
        <v>92</v>
      </c>
      <c r="Q1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0" spans="1:17" ht="17.100000000000001" customHeight="1" x14ac:dyDescent="0.25">
      <c r="A190" s="92" t="s">
        <v>297</v>
      </c>
      <c r="B190" s="61" t="s">
        <v>111</v>
      </c>
      <c r="C190" s="61">
        <v>12144</v>
      </c>
      <c r="D190" s="61" t="s">
        <v>17</v>
      </c>
      <c r="E190" s="61" t="s">
        <v>18</v>
      </c>
      <c r="F190" s="61" t="s">
        <v>17</v>
      </c>
      <c r="G190" s="61" t="s">
        <v>16</v>
      </c>
      <c r="H190" s="61" t="s">
        <v>2807</v>
      </c>
      <c r="I190" s="61" t="s">
        <v>92</v>
      </c>
      <c r="J190" s="61" t="s">
        <v>18</v>
      </c>
      <c r="K190" s="61" t="s">
        <v>16</v>
      </c>
      <c r="L190" s="61" t="s">
        <v>17</v>
      </c>
      <c r="M190" s="61" t="s">
        <v>38</v>
      </c>
      <c r="O190" s="61" t="s">
        <v>2807</v>
      </c>
      <c r="P190" s="61" t="s">
        <v>92</v>
      </c>
      <c r="Q1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1" spans="1:17" ht="17.100000000000001" customHeight="1" x14ac:dyDescent="0.25">
      <c r="A191" s="92" t="s">
        <v>298</v>
      </c>
      <c r="B191" s="61" t="s">
        <v>111</v>
      </c>
      <c r="C191" s="61">
        <v>12144</v>
      </c>
      <c r="D191" s="61" t="s">
        <v>17</v>
      </c>
      <c r="E191" s="61" t="s">
        <v>18</v>
      </c>
      <c r="F191" s="61" t="s">
        <v>17</v>
      </c>
      <c r="G191" s="61" t="s">
        <v>16</v>
      </c>
      <c r="H191" s="61" t="s">
        <v>2807</v>
      </c>
      <c r="I191" s="61" t="s">
        <v>92</v>
      </c>
      <c r="J191" s="61" t="s">
        <v>18</v>
      </c>
      <c r="K191" s="61" t="s">
        <v>16</v>
      </c>
      <c r="L191" s="61" t="s">
        <v>17</v>
      </c>
      <c r="M191" s="61" t="s">
        <v>38</v>
      </c>
      <c r="O191" s="61" t="s">
        <v>2807</v>
      </c>
      <c r="P191" s="61" t="s">
        <v>92</v>
      </c>
      <c r="Q1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2" spans="1:17" ht="17.100000000000001" customHeight="1" x14ac:dyDescent="0.25">
      <c r="A192" s="92" t="s">
        <v>299</v>
      </c>
      <c r="B192" s="61" t="s">
        <v>111</v>
      </c>
      <c r="C192" s="61">
        <v>12144</v>
      </c>
      <c r="D192" s="61" t="s">
        <v>17</v>
      </c>
      <c r="E192" s="61" t="s">
        <v>18</v>
      </c>
      <c r="F192" s="61" t="s">
        <v>17</v>
      </c>
      <c r="G192" s="61" t="s">
        <v>16</v>
      </c>
      <c r="H192" s="61" t="s">
        <v>2807</v>
      </c>
      <c r="I192" s="61" t="s">
        <v>92</v>
      </c>
      <c r="J192" s="61" t="s">
        <v>18</v>
      </c>
      <c r="K192" s="61" t="s">
        <v>16</v>
      </c>
      <c r="L192" s="61" t="s">
        <v>17</v>
      </c>
      <c r="M192" s="61" t="s">
        <v>38</v>
      </c>
      <c r="O192" s="61" t="s">
        <v>2807</v>
      </c>
      <c r="P192" s="61" t="s">
        <v>92</v>
      </c>
      <c r="Q1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3" spans="1:17" ht="17.100000000000001" customHeight="1" x14ac:dyDescent="0.25">
      <c r="A193" s="92" t="s">
        <v>300</v>
      </c>
      <c r="B193" s="61" t="s">
        <v>111</v>
      </c>
      <c r="C193" s="61">
        <v>12144</v>
      </c>
      <c r="D193" s="61" t="s">
        <v>17</v>
      </c>
      <c r="E193" s="61" t="s">
        <v>18</v>
      </c>
      <c r="F193" s="61" t="s">
        <v>17</v>
      </c>
      <c r="G193" s="61" t="s">
        <v>16</v>
      </c>
      <c r="H193" s="61" t="s">
        <v>2807</v>
      </c>
      <c r="I193" s="61" t="s">
        <v>92</v>
      </c>
      <c r="J193" s="61" t="s">
        <v>18</v>
      </c>
      <c r="K193" s="61" t="s">
        <v>16</v>
      </c>
      <c r="L193" s="61" t="s">
        <v>17</v>
      </c>
      <c r="M193" s="61" t="s">
        <v>38</v>
      </c>
      <c r="O193" s="61" t="s">
        <v>2807</v>
      </c>
      <c r="P193" s="61" t="s">
        <v>92</v>
      </c>
      <c r="Q1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4" spans="1:17" ht="17.100000000000001" customHeight="1" x14ac:dyDescent="0.25">
      <c r="A194" s="92" t="s">
        <v>301</v>
      </c>
      <c r="B194" s="61" t="s">
        <v>111</v>
      </c>
      <c r="C194" s="61">
        <v>12144</v>
      </c>
      <c r="D194" s="61" t="s">
        <v>17</v>
      </c>
      <c r="E194" s="61" t="s">
        <v>18</v>
      </c>
      <c r="F194" s="61" t="s">
        <v>17</v>
      </c>
      <c r="G194" s="61" t="s">
        <v>16</v>
      </c>
      <c r="H194" s="61" t="s">
        <v>2807</v>
      </c>
      <c r="I194" s="61" t="s">
        <v>92</v>
      </c>
      <c r="J194" s="61" t="s">
        <v>18</v>
      </c>
      <c r="K194" s="61" t="s">
        <v>16</v>
      </c>
      <c r="L194" s="61" t="s">
        <v>17</v>
      </c>
      <c r="M194" s="61" t="s">
        <v>38</v>
      </c>
      <c r="O194" s="61" t="s">
        <v>2807</v>
      </c>
      <c r="P194" s="61" t="s">
        <v>92</v>
      </c>
      <c r="Q1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5" spans="1:17" ht="17.100000000000001" customHeight="1" x14ac:dyDescent="0.25">
      <c r="A195" s="92" t="s">
        <v>302</v>
      </c>
      <c r="B195" s="61" t="s">
        <v>111</v>
      </c>
      <c r="C195" s="61">
        <v>12144</v>
      </c>
      <c r="D195" s="61" t="s">
        <v>17</v>
      </c>
      <c r="E195" s="61" t="s">
        <v>18</v>
      </c>
      <c r="F195" s="61" t="s">
        <v>17</v>
      </c>
      <c r="G195" s="61" t="s">
        <v>16</v>
      </c>
      <c r="H195" s="61" t="s">
        <v>2807</v>
      </c>
      <c r="I195" s="61" t="s">
        <v>92</v>
      </c>
      <c r="J195" s="61" t="s">
        <v>18</v>
      </c>
      <c r="K195" s="61" t="s">
        <v>16</v>
      </c>
      <c r="L195" s="61" t="s">
        <v>17</v>
      </c>
      <c r="M195" s="61" t="s">
        <v>38</v>
      </c>
      <c r="O195" s="61" t="s">
        <v>2807</v>
      </c>
      <c r="P195" s="61" t="s">
        <v>92</v>
      </c>
      <c r="Q1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6" spans="1:17" ht="17.100000000000001" customHeight="1" x14ac:dyDescent="0.25">
      <c r="A196" s="92" t="s">
        <v>303</v>
      </c>
      <c r="B196" s="61" t="s">
        <v>111</v>
      </c>
      <c r="C196" s="61">
        <v>12144</v>
      </c>
      <c r="D196" s="61" t="s">
        <v>17</v>
      </c>
      <c r="E196" s="61" t="s">
        <v>18</v>
      </c>
      <c r="F196" s="61" t="s">
        <v>17</v>
      </c>
      <c r="G196" s="61" t="s">
        <v>16</v>
      </c>
      <c r="H196" s="61" t="s">
        <v>2807</v>
      </c>
      <c r="I196" s="61" t="s">
        <v>92</v>
      </c>
      <c r="J196" s="61" t="s">
        <v>18</v>
      </c>
      <c r="K196" s="61" t="s">
        <v>16</v>
      </c>
      <c r="L196" s="61" t="s">
        <v>17</v>
      </c>
      <c r="M196" s="61" t="s">
        <v>38</v>
      </c>
      <c r="O196" s="61" t="s">
        <v>2807</v>
      </c>
      <c r="P196" s="61" t="s">
        <v>92</v>
      </c>
      <c r="Q1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7" spans="1:17" ht="17.100000000000001" customHeight="1" x14ac:dyDescent="0.25">
      <c r="A197" s="92" t="s">
        <v>304</v>
      </c>
      <c r="B197" s="61" t="s">
        <v>111</v>
      </c>
      <c r="C197" s="61">
        <v>12144</v>
      </c>
      <c r="D197" s="61" t="s">
        <v>17</v>
      </c>
      <c r="E197" s="61" t="s">
        <v>18</v>
      </c>
      <c r="F197" s="61" t="s">
        <v>17</v>
      </c>
      <c r="G197" s="61" t="s">
        <v>16</v>
      </c>
      <c r="H197" s="61" t="s">
        <v>2807</v>
      </c>
      <c r="I197" s="61" t="s">
        <v>92</v>
      </c>
      <c r="J197" s="61" t="s">
        <v>18</v>
      </c>
      <c r="K197" s="61" t="s">
        <v>16</v>
      </c>
      <c r="L197" s="61" t="s">
        <v>17</v>
      </c>
      <c r="M197" s="61" t="s">
        <v>38</v>
      </c>
      <c r="O197" s="61" t="s">
        <v>2807</v>
      </c>
      <c r="P197" s="61" t="s">
        <v>92</v>
      </c>
      <c r="Q1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8" spans="1:17" ht="17.100000000000001" customHeight="1" x14ac:dyDescent="0.25">
      <c r="A198" s="92" t="s">
        <v>305</v>
      </c>
      <c r="B198" s="61" t="s">
        <v>111</v>
      </c>
      <c r="C198" s="61">
        <v>12144</v>
      </c>
      <c r="D198" s="61" t="s">
        <v>17</v>
      </c>
      <c r="E198" s="61" t="s">
        <v>18</v>
      </c>
      <c r="F198" s="61" t="s">
        <v>17</v>
      </c>
      <c r="G198" s="61" t="s">
        <v>16</v>
      </c>
      <c r="H198" s="61" t="s">
        <v>2807</v>
      </c>
      <c r="I198" s="61" t="s">
        <v>92</v>
      </c>
      <c r="J198" s="61" t="s">
        <v>18</v>
      </c>
      <c r="K198" s="61" t="s">
        <v>16</v>
      </c>
      <c r="L198" s="61" t="s">
        <v>17</v>
      </c>
      <c r="M198" s="61" t="s">
        <v>38</v>
      </c>
      <c r="O198" s="61" t="s">
        <v>2807</v>
      </c>
      <c r="P198" s="61" t="s">
        <v>92</v>
      </c>
      <c r="Q1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9" spans="1:17" ht="17.100000000000001" customHeight="1" x14ac:dyDescent="0.25">
      <c r="A199" s="92" t="s">
        <v>306</v>
      </c>
      <c r="B199" s="61" t="s">
        <v>111</v>
      </c>
      <c r="C199" s="61">
        <v>12144</v>
      </c>
      <c r="D199" s="61" t="s">
        <v>17</v>
      </c>
      <c r="E199" s="61" t="s">
        <v>18</v>
      </c>
      <c r="F199" s="61" t="s">
        <v>17</v>
      </c>
      <c r="G199" s="61" t="s">
        <v>16</v>
      </c>
      <c r="H199" s="61" t="s">
        <v>2807</v>
      </c>
      <c r="I199" s="61" t="s">
        <v>92</v>
      </c>
      <c r="J199" s="61" t="s">
        <v>18</v>
      </c>
      <c r="K199" s="61" t="s">
        <v>16</v>
      </c>
      <c r="L199" s="61" t="s">
        <v>17</v>
      </c>
      <c r="M199" s="61" t="s">
        <v>38</v>
      </c>
      <c r="O199" s="61" t="s">
        <v>2807</v>
      </c>
      <c r="P199" s="61" t="s">
        <v>92</v>
      </c>
      <c r="Q1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0" spans="1:17" ht="17.100000000000001" customHeight="1" x14ac:dyDescent="0.25">
      <c r="A200" s="92" t="s">
        <v>307</v>
      </c>
      <c r="B200" s="61" t="s">
        <v>111</v>
      </c>
      <c r="C200" s="61">
        <v>12144</v>
      </c>
      <c r="D200" s="61" t="s">
        <v>17</v>
      </c>
      <c r="E200" s="61" t="s">
        <v>18</v>
      </c>
      <c r="F200" s="61" t="s">
        <v>17</v>
      </c>
      <c r="G200" s="61" t="s">
        <v>16</v>
      </c>
      <c r="H200" s="61" t="s">
        <v>2807</v>
      </c>
      <c r="I200" s="61" t="s">
        <v>92</v>
      </c>
      <c r="J200" s="61" t="s">
        <v>18</v>
      </c>
      <c r="K200" s="61" t="s">
        <v>16</v>
      </c>
      <c r="L200" s="61" t="s">
        <v>17</v>
      </c>
      <c r="M200" s="61" t="s">
        <v>38</v>
      </c>
      <c r="O200" s="61" t="s">
        <v>2807</v>
      </c>
      <c r="P200" s="61" t="s">
        <v>92</v>
      </c>
      <c r="Q2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1" spans="1:17" ht="17.100000000000001" customHeight="1" x14ac:dyDescent="0.25">
      <c r="A201" s="92" t="s">
        <v>308</v>
      </c>
      <c r="B201" s="61" t="s">
        <v>111</v>
      </c>
      <c r="C201" s="61">
        <v>12144</v>
      </c>
      <c r="D201" s="61" t="s">
        <v>17</v>
      </c>
      <c r="E201" s="61" t="s">
        <v>18</v>
      </c>
      <c r="F201" s="61" t="s">
        <v>17</v>
      </c>
      <c r="G201" s="61" t="s">
        <v>16</v>
      </c>
      <c r="H201" s="61" t="s">
        <v>2807</v>
      </c>
      <c r="I201" s="61" t="s">
        <v>92</v>
      </c>
      <c r="J201" s="61" t="s">
        <v>18</v>
      </c>
      <c r="K201" s="61" t="s">
        <v>16</v>
      </c>
      <c r="L201" s="61" t="s">
        <v>17</v>
      </c>
      <c r="M201" s="61" t="s">
        <v>38</v>
      </c>
      <c r="O201" s="61" t="s">
        <v>2807</v>
      </c>
      <c r="P201" s="61" t="s">
        <v>92</v>
      </c>
      <c r="Q2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2" spans="1:17" ht="17.100000000000001" customHeight="1" x14ac:dyDescent="0.25">
      <c r="A202" s="92" t="s">
        <v>309</v>
      </c>
      <c r="B202" s="61" t="s">
        <v>111</v>
      </c>
      <c r="C202" s="61">
        <v>12144</v>
      </c>
      <c r="D202" s="61" t="s">
        <v>17</v>
      </c>
      <c r="E202" s="61" t="s">
        <v>18</v>
      </c>
      <c r="F202" s="61" t="s">
        <v>17</v>
      </c>
      <c r="G202" s="61" t="s">
        <v>16</v>
      </c>
      <c r="H202" s="61" t="s">
        <v>2807</v>
      </c>
      <c r="I202" s="61" t="s">
        <v>92</v>
      </c>
      <c r="J202" s="61" t="s">
        <v>18</v>
      </c>
      <c r="K202" s="61" t="s">
        <v>16</v>
      </c>
      <c r="L202" s="61" t="s">
        <v>17</v>
      </c>
      <c r="M202" s="61" t="s">
        <v>38</v>
      </c>
      <c r="O202" s="61" t="s">
        <v>2807</v>
      </c>
      <c r="P202" s="61" t="s">
        <v>92</v>
      </c>
      <c r="Q2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3" spans="1:17" ht="17.100000000000001" customHeight="1" x14ac:dyDescent="0.25">
      <c r="A203" s="92" t="s">
        <v>310</v>
      </c>
      <c r="B203" s="61" t="s">
        <v>111</v>
      </c>
      <c r="C203" s="61">
        <v>12144</v>
      </c>
      <c r="D203" s="61" t="s">
        <v>17</v>
      </c>
      <c r="E203" s="61" t="s">
        <v>18</v>
      </c>
      <c r="F203" s="61" t="s">
        <v>17</v>
      </c>
      <c r="G203" s="61" t="s">
        <v>16</v>
      </c>
      <c r="H203" s="61" t="s">
        <v>2807</v>
      </c>
      <c r="I203" s="61" t="s">
        <v>92</v>
      </c>
      <c r="J203" s="61" t="s">
        <v>18</v>
      </c>
      <c r="K203" s="61" t="s">
        <v>16</v>
      </c>
      <c r="L203" s="61" t="s">
        <v>17</v>
      </c>
      <c r="M203" s="61" t="s">
        <v>38</v>
      </c>
      <c r="O203" s="61" t="s">
        <v>2807</v>
      </c>
      <c r="P203" s="61" t="s">
        <v>92</v>
      </c>
      <c r="Q2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4" spans="1:17" ht="17.100000000000001" customHeight="1" x14ac:dyDescent="0.25">
      <c r="A204" s="92" t="s">
        <v>311</v>
      </c>
      <c r="B204" s="61" t="s">
        <v>111</v>
      </c>
      <c r="C204" s="61">
        <v>12144</v>
      </c>
      <c r="D204" s="61" t="s">
        <v>17</v>
      </c>
      <c r="E204" s="61" t="s">
        <v>18</v>
      </c>
      <c r="F204" s="61" t="s">
        <v>17</v>
      </c>
      <c r="G204" s="61" t="s">
        <v>16</v>
      </c>
      <c r="H204" s="61" t="s">
        <v>2807</v>
      </c>
      <c r="I204" s="61" t="s">
        <v>92</v>
      </c>
      <c r="J204" s="61" t="s">
        <v>18</v>
      </c>
      <c r="K204" s="61" t="s">
        <v>16</v>
      </c>
      <c r="L204" s="61" t="s">
        <v>17</v>
      </c>
      <c r="M204" s="61" t="s">
        <v>38</v>
      </c>
      <c r="O204" s="61" t="s">
        <v>2807</v>
      </c>
      <c r="P204" s="61" t="s">
        <v>92</v>
      </c>
      <c r="Q2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5" spans="1:17" ht="17.100000000000001" customHeight="1" x14ac:dyDescent="0.25">
      <c r="A205" s="92" t="s">
        <v>312</v>
      </c>
      <c r="B205" s="61" t="s">
        <v>111</v>
      </c>
      <c r="C205" s="61">
        <v>12144</v>
      </c>
      <c r="D205" s="61" t="s">
        <v>17</v>
      </c>
      <c r="E205" s="61" t="s">
        <v>18</v>
      </c>
      <c r="F205" s="61" t="s">
        <v>17</v>
      </c>
      <c r="G205" s="61" t="s">
        <v>16</v>
      </c>
      <c r="H205" s="61" t="s">
        <v>2807</v>
      </c>
      <c r="I205" s="61" t="s">
        <v>92</v>
      </c>
      <c r="J205" s="61" t="s">
        <v>18</v>
      </c>
      <c r="K205" s="61" t="s">
        <v>16</v>
      </c>
      <c r="L205" s="61" t="s">
        <v>17</v>
      </c>
      <c r="M205" s="61" t="s">
        <v>38</v>
      </c>
      <c r="O205" s="61" t="s">
        <v>2807</v>
      </c>
      <c r="P205" s="61" t="s">
        <v>92</v>
      </c>
      <c r="Q2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6" spans="1:17" ht="17.100000000000001" customHeight="1" x14ac:dyDescent="0.25">
      <c r="A206" s="92" t="s">
        <v>313</v>
      </c>
      <c r="B206" s="61" t="s">
        <v>111</v>
      </c>
      <c r="C206" s="61">
        <v>12144</v>
      </c>
      <c r="D206" s="61" t="s">
        <v>17</v>
      </c>
      <c r="E206" s="61" t="s">
        <v>18</v>
      </c>
      <c r="F206" s="61" t="s">
        <v>17</v>
      </c>
      <c r="G206" s="61" t="s">
        <v>16</v>
      </c>
      <c r="H206" s="61" t="s">
        <v>2807</v>
      </c>
      <c r="I206" s="61" t="s">
        <v>92</v>
      </c>
      <c r="J206" s="61" t="s">
        <v>18</v>
      </c>
      <c r="K206" s="61" t="s">
        <v>16</v>
      </c>
      <c r="L206" s="61" t="s">
        <v>17</v>
      </c>
      <c r="M206" s="61" t="s">
        <v>38</v>
      </c>
      <c r="O206" s="61" t="s">
        <v>2807</v>
      </c>
      <c r="P206" s="61" t="s">
        <v>92</v>
      </c>
      <c r="Q2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7" spans="1:17" ht="17.100000000000001" customHeight="1" x14ac:dyDescent="0.25">
      <c r="A207" s="92" t="s">
        <v>314</v>
      </c>
      <c r="B207" s="61" t="s">
        <v>111</v>
      </c>
      <c r="C207" s="61">
        <v>12144</v>
      </c>
      <c r="D207" s="61" t="s">
        <v>17</v>
      </c>
      <c r="E207" s="61" t="s">
        <v>18</v>
      </c>
      <c r="F207" s="61" t="s">
        <v>17</v>
      </c>
      <c r="G207" s="61" t="s">
        <v>16</v>
      </c>
      <c r="H207" s="61" t="s">
        <v>2807</v>
      </c>
      <c r="I207" s="61" t="s">
        <v>92</v>
      </c>
      <c r="J207" s="61" t="s">
        <v>18</v>
      </c>
      <c r="K207" s="61" t="s">
        <v>16</v>
      </c>
      <c r="L207" s="61" t="s">
        <v>17</v>
      </c>
      <c r="M207" s="61" t="s">
        <v>38</v>
      </c>
      <c r="O207" s="61" t="s">
        <v>2807</v>
      </c>
      <c r="P207" s="61" t="s">
        <v>92</v>
      </c>
      <c r="Q2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8" spans="1:17" ht="17.100000000000001" customHeight="1" x14ac:dyDescent="0.25">
      <c r="A208" s="92" t="s">
        <v>315</v>
      </c>
      <c r="B208" s="61" t="s">
        <v>111</v>
      </c>
      <c r="C208" s="61">
        <v>12144</v>
      </c>
      <c r="D208" s="61" t="s">
        <v>17</v>
      </c>
      <c r="E208" s="61" t="s">
        <v>18</v>
      </c>
      <c r="F208" s="61" t="s">
        <v>17</v>
      </c>
      <c r="G208" s="61" t="s">
        <v>16</v>
      </c>
      <c r="H208" s="61" t="s">
        <v>2807</v>
      </c>
      <c r="I208" s="61" t="s">
        <v>92</v>
      </c>
      <c r="J208" s="61" t="s">
        <v>18</v>
      </c>
      <c r="K208" s="61" t="s">
        <v>16</v>
      </c>
      <c r="L208" s="61" t="s">
        <v>17</v>
      </c>
      <c r="M208" s="61" t="s">
        <v>38</v>
      </c>
      <c r="O208" s="61" t="s">
        <v>2807</v>
      </c>
      <c r="P208" s="61" t="s">
        <v>92</v>
      </c>
      <c r="Q2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9" spans="1:17" ht="17.100000000000001" customHeight="1" x14ac:dyDescent="0.25">
      <c r="A209" s="92" t="s">
        <v>316</v>
      </c>
      <c r="B209" s="61" t="s">
        <v>111</v>
      </c>
      <c r="C209" s="61">
        <v>12144</v>
      </c>
      <c r="D209" s="61" t="s">
        <v>17</v>
      </c>
      <c r="E209" s="61" t="s">
        <v>18</v>
      </c>
      <c r="F209" s="61" t="s">
        <v>17</v>
      </c>
      <c r="G209" s="61" t="s">
        <v>16</v>
      </c>
      <c r="H209" s="61" t="s">
        <v>2807</v>
      </c>
      <c r="I209" s="61" t="s">
        <v>92</v>
      </c>
      <c r="J209" s="61" t="s">
        <v>18</v>
      </c>
      <c r="K209" s="61" t="s">
        <v>16</v>
      </c>
      <c r="L209" s="61" t="s">
        <v>17</v>
      </c>
      <c r="M209" s="61" t="s">
        <v>38</v>
      </c>
      <c r="O209" s="61" t="s">
        <v>2807</v>
      </c>
      <c r="P209" s="61" t="s">
        <v>92</v>
      </c>
      <c r="Q2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0" spans="1:17" ht="17.100000000000001" customHeight="1" x14ac:dyDescent="0.25">
      <c r="A210" s="92" t="s">
        <v>317</v>
      </c>
      <c r="B210" s="61" t="s">
        <v>111</v>
      </c>
      <c r="C210" s="61">
        <v>12144</v>
      </c>
      <c r="D210" s="61" t="s">
        <v>17</v>
      </c>
      <c r="E210" s="61" t="s">
        <v>18</v>
      </c>
      <c r="F210" s="61" t="s">
        <v>17</v>
      </c>
      <c r="G210" s="61" t="s">
        <v>16</v>
      </c>
      <c r="H210" s="61" t="s">
        <v>2807</v>
      </c>
      <c r="I210" s="61" t="s">
        <v>92</v>
      </c>
      <c r="J210" s="61" t="s">
        <v>18</v>
      </c>
      <c r="K210" s="61" t="s">
        <v>16</v>
      </c>
      <c r="L210" s="61" t="s">
        <v>17</v>
      </c>
      <c r="M210" s="61" t="s">
        <v>38</v>
      </c>
      <c r="O210" s="61" t="s">
        <v>2807</v>
      </c>
      <c r="P210" s="61" t="s">
        <v>92</v>
      </c>
      <c r="Q2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1" spans="1:17" ht="17.100000000000001" customHeight="1" x14ac:dyDescent="0.25">
      <c r="A211" s="92" t="s">
        <v>318</v>
      </c>
      <c r="B211" s="61" t="s">
        <v>111</v>
      </c>
      <c r="C211" s="61">
        <v>12144</v>
      </c>
      <c r="D211" s="61" t="s">
        <v>17</v>
      </c>
      <c r="E211" s="61" t="s">
        <v>18</v>
      </c>
      <c r="F211" s="61" t="s">
        <v>17</v>
      </c>
      <c r="G211" s="61" t="s">
        <v>16</v>
      </c>
      <c r="H211" s="61" t="s">
        <v>2807</v>
      </c>
      <c r="I211" s="61" t="s">
        <v>92</v>
      </c>
      <c r="J211" s="61" t="s">
        <v>18</v>
      </c>
      <c r="K211" s="61" t="s">
        <v>16</v>
      </c>
      <c r="L211" s="61" t="s">
        <v>17</v>
      </c>
      <c r="M211" s="61" t="s">
        <v>38</v>
      </c>
      <c r="O211" s="61" t="s">
        <v>2807</v>
      </c>
      <c r="P211" s="61" t="s">
        <v>92</v>
      </c>
      <c r="Q2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2" spans="1:17" ht="17.100000000000001" customHeight="1" x14ac:dyDescent="0.25">
      <c r="A212" s="92" t="s">
        <v>319</v>
      </c>
      <c r="B212" s="61" t="s">
        <v>111</v>
      </c>
      <c r="C212" s="61">
        <v>12144</v>
      </c>
      <c r="D212" s="61" t="s">
        <v>17</v>
      </c>
      <c r="E212" s="61" t="s">
        <v>18</v>
      </c>
      <c r="F212" s="61" t="s">
        <v>17</v>
      </c>
      <c r="G212" s="61" t="s">
        <v>16</v>
      </c>
      <c r="H212" s="61" t="s">
        <v>2807</v>
      </c>
      <c r="I212" s="61" t="s">
        <v>92</v>
      </c>
      <c r="J212" s="61" t="s">
        <v>18</v>
      </c>
      <c r="K212" s="61" t="s">
        <v>16</v>
      </c>
      <c r="L212" s="61" t="s">
        <v>17</v>
      </c>
      <c r="M212" s="61" t="s">
        <v>38</v>
      </c>
      <c r="O212" s="61" t="s">
        <v>2807</v>
      </c>
      <c r="P212" s="61" t="s">
        <v>92</v>
      </c>
      <c r="Q2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3" spans="1:17" ht="17.100000000000001" customHeight="1" x14ac:dyDescent="0.25">
      <c r="A213" s="92" t="s">
        <v>320</v>
      </c>
      <c r="B213" s="61" t="s">
        <v>111</v>
      </c>
      <c r="C213" s="61">
        <v>12144</v>
      </c>
      <c r="D213" s="61" t="s">
        <v>17</v>
      </c>
      <c r="E213" s="61" t="s">
        <v>18</v>
      </c>
      <c r="F213" s="61" t="s">
        <v>17</v>
      </c>
      <c r="G213" s="61" t="s">
        <v>16</v>
      </c>
      <c r="H213" s="61" t="s">
        <v>2807</v>
      </c>
      <c r="I213" s="61" t="s">
        <v>92</v>
      </c>
      <c r="J213" s="61" t="s">
        <v>18</v>
      </c>
      <c r="K213" s="61" t="s">
        <v>16</v>
      </c>
      <c r="L213" s="61" t="s">
        <v>17</v>
      </c>
      <c r="M213" s="61" t="s">
        <v>38</v>
      </c>
      <c r="O213" s="61" t="s">
        <v>2807</v>
      </c>
      <c r="P213" s="61" t="s">
        <v>92</v>
      </c>
      <c r="Q2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4" spans="1:17" ht="17.100000000000001" customHeight="1" x14ac:dyDescent="0.25">
      <c r="A214" s="92" t="s">
        <v>321</v>
      </c>
      <c r="B214" s="61" t="s">
        <v>111</v>
      </c>
      <c r="C214" s="61">
        <v>12144</v>
      </c>
      <c r="D214" s="61" t="s">
        <v>17</v>
      </c>
      <c r="E214" s="61" t="s">
        <v>18</v>
      </c>
      <c r="F214" s="61" t="s">
        <v>17</v>
      </c>
      <c r="G214" s="61" t="s">
        <v>16</v>
      </c>
      <c r="H214" s="61" t="s">
        <v>2807</v>
      </c>
      <c r="I214" s="61" t="s">
        <v>92</v>
      </c>
      <c r="J214" s="61" t="s">
        <v>18</v>
      </c>
      <c r="K214" s="61" t="s">
        <v>16</v>
      </c>
      <c r="L214" s="61" t="s">
        <v>17</v>
      </c>
      <c r="M214" s="61" t="s">
        <v>38</v>
      </c>
      <c r="O214" s="61" t="s">
        <v>2807</v>
      </c>
      <c r="P214" s="61" t="s">
        <v>92</v>
      </c>
      <c r="Q2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5" spans="1:17" ht="17.100000000000001" customHeight="1" x14ac:dyDescent="0.25">
      <c r="A215" s="92" t="s">
        <v>322</v>
      </c>
      <c r="B215" s="61" t="s">
        <v>111</v>
      </c>
      <c r="C215" s="61">
        <v>12144</v>
      </c>
      <c r="D215" s="61" t="s">
        <v>17</v>
      </c>
      <c r="E215" s="61" t="s">
        <v>18</v>
      </c>
      <c r="F215" s="61" t="s">
        <v>17</v>
      </c>
      <c r="G215" s="61" t="s">
        <v>16</v>
      </c>
      <c r="H215" s="61" t="s">
        <v>2807</v>
      </c>
      <c r="I215" s="61" t="s">
        <v>92</v>
      </c>
      <c r="J215" s="61" t="s">
        <v>18</v>
      </c>
      <c r="K215" s="61" t="s">
        <v>16</v>
      </c>
      <c r="L215" s="61" t="s">
        <v>17</v>
      </c>
      <c r="M215" s="61" t="s">
        <v>38</v>
      </c>
      <c r="O215" s="61" t="s">
        <v>2807</v>
      </c>
      <c r="P215" s="61" t="s">
        <v>92</v>
      </c>
      <c r="Q2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6" spans="1:17" ht="17.100000000000001" customHeight="1" x14ac:dyDescent="0.25">
      <c r="A216" s="92" t="s">
        <v>323</v>
      </c>
      <c r="B216" s="61" t="s">
        <v>111</v>
      </c>
      <c r="C216" s="61">
        <v>12144</v>
      </c>
      <c r="D216" s="61" t="s">
        <v>17</v>
      </c>
      <c r="E216" s="61" t="s">
        <v>18</v>
      </c>
      <c r="F216" s="61" t="s">
        <v>17</v>
      </c>
      <c r="G216" s="61" t="s">
        <v>16</v>
      </c>
      <c r="H216" s="61" t="s">
        <v>2807</v>
      </c>
      <c r="I216" s="61" t="s">
        <v>92</v>
      </c>
      <c r="J216" s="61" t="s">
        <v>18</v>
      </c>
      <c r="K216" s="61" t="s">
        <v>16</v>
      </c>
      <c r="L216" s="61" t="s">
        <v>17</v>
      </c>
      <c r="M216" s="61" t="s">
        <v>38</v>
      </c>
      <c r="O216" s="61" t="s">
        <v>2807</v>
      </c>
      <c r="P216" s="61" t="s">
        <v>92</v>
      </c>
      <c r="Q2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7" spans="1:17" ht="17.100000000000001" customHeight="1" x14ac:dyDescent="0.25">
      <c r="A217" s="92" t="s">
        <v>324</v>
      </c>
      <c r="B217" s="61" t="s">
        <v>111</v>
      </c>
      <c r="C217" s="61">
        <v>12144</v>
      </c>
      <c r="D217" s="61" t="s">
        <v>17</v>
      </c>
      <c r="E217" s="61" t="s">
        <v>18</v>
      </c>
      <c r="F217" s="61" t="s">
        <v>17</v>
      </c>
      <c r="G217" s="61" t="s">
        <v>16</v>
      </c>
      <c r="H217" s="61" t="s">
        <v>2807</v>
      </c>
      <c r="I217" s="61" t="s">
        <v>92</v>
      </c>
      <c r="J217" s="61" t="s">
        <v>18</v>
      </c>
      <c r="K217" s="61" t="s">
        <v>16</v>
      </c>
      <c r="L217" s="61" t="s">
        <v>17</v>
      </c>
      <c r="M217" s="61" t="s">
        <v>38</v>
      </c>
      <c r="O217" s="61" t="s">
        <v>2807</v>
      </c>
      <c r="P217" s="61" t="s">
        <v>92</v>
      </c>
      <c r="Q2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8" spans="1:17" ht="17.100000000000001" customHeight="1" x14ac:dyDescent="0.25">
      <c r="A218" s="92" t="s">
        <v>325</v>
      </c>
      <c r="B218" s="61" t="s">
        <v>111</v>
      </c>
      <c r="C218" s="61">
        <v>12144</v>
      </c>
      <c r="D218" s="61" t="s">
        <v>17</v>
      </c>
      <c r="E218" s="61" t="s">
        <v>18</v>
      </c>
      <c r="F218" s="61" t="s">
        <v>17</v>
      </c>
      <c r="G218" s="61" t="s">
        <v>16</v>
      </c>
      <c r="H218" s="61" t="s">
        <v>2807</v>
      </c>
      <c r="I218" s="61" t="s">
        <v>92</v>
      </c>
      <c r="J218" s="61" t="s">
        <v>18</v>
      </c>
      <c r="K218" s="61" t="s">
        <v>16</v>
      </c>
      <c r="L218" s="61" t="s">
        <v>17</v>
      </c>
      <c r="M218" s="61" t="s">
        <v>38</v>
      </c>
      <c r="O218" s="61" t="s">
        <v>2807</v>
      </c>
      <c r="P218" s="61" t="s">
        <v>92</v>
      </c>
      <c r="Q2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9" spans="1:17" ht="17.100000000000001" customHeight="1" x14ac:dyDescent="0.25">
      <c r="A219" s="92" t="s">
        <v>326</v>
      </c>
      <c r="B219" s="61" t="s">
        <v>111</v>
      </c>
      <c r="C219" s="61">
        <v>12144</v>
      </c>
      <c r="D219" s="61" t="s">
        <v>17</v>
      </c>
      <c r="E219" s="61" t="s">
        <v>18</v>
      </c>
      <c r="F219" s="61" t="s">
        <v>17</v>
      </c>
      <c r="G219" s="61" t="s">
        <v>16</v>
      </c>
      <c r="H219" s="61" t="s">
        <v>2807</v>
      </c>
      <c r="I219" s="61" t="s">
        <v>92</v>
      </c>
      <c r="J219" s="61" t="s">
        <v>18</v>
      </c>
      <c r="K219" s="61" t="s">
        <v>16</v>
      </c>
      <c r="L219" s="61" t="s">
        <v>17</v>
      </c>
      <c r="M219" s="61" t="s">
        <v>38</v>
      </c>
      <c r="O219" s="61" t="s">
        <v>2807</v>
      </c>
      <c r="P219" s="61" t="s">
        <v>92</v>
      </c>
      <c r="Q2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0" spans="1:17" ht="17.100000000000001" customHeight="1" x14ac:dyDescent="0.25">
      <c r="A220" s="92" t="s">
        <v>327</v>
      </c>
      <c r="B220" s="61" t="s">
        <v>111</v>
      </c>
      <c r="C220" s="61">
        <v>12144</v>
      </c>
      <c r="D220" s="61" t="s">
        <v>17</v>
      </c>
      <c r="E220" s="61" t="s">
        <v>18</v>
      </c>
      <c r="F220" s="61" t="s">
        <v>17</v>
      </c>
      <c r="G220" s="61" t="s">
        <v>16</v>
      </c>
      <c r="H220" s="61" t="s">
        <v>2807</v>
      </c>
      <c r="I220" s="61" t="s">
        <v>92</v>
      </c>
      <c r="J220" s="61" t="s">
        <v>18</v>
      </c>
      <c r="K220" s="61" t="s">
        <v>16</v>
      </c>
      <c r="L220" s="61" t="s">
        <v>17</v>
      </c>
      <c r="M220" s="61" t="s">
        <v>38</v>
      </c>
      <c r="O220" s="61" t="s">
        <v>2807</v>
      </c>
      <c r="P220" s="61" t="s">
        <v>92</v>
      </c>
      <c r="Q2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1" spans="1:17" ht="17.100000000000001" customHeight="1" x14ac:dyDescent="0.25">
      <c r="A221" s="92" t="s">
        <v>328</v>
      </c>
      <c r="B221" s="61" t="s">
        <v>111</v>
      </c>
      <c r="C221" s="61">
        <v>12144</v>
      </c>
      <c r="D221" s="61" t="s">
        <v>17</v>
      </c>
      <c r="E221" s="61" t="s">
        <v>18</v>
      </c>
      <c r="F221" s="61" t="s">
        <v>17</v>
      </c>
      <c r="G221" s="61" t="s">
        <v>16</v>
      </c>
      <c r="H221" s="61" t="s">
        <v>2807</v>
      </c>
      <c r="I221" s="61" t="s">
        <v>92</v>
      </c>
      <c r="J221" s="61" t="s">
        <v>18</v>
      </c>
      <c r="K221" s="61" t="s">
        <v>16</v>
      </c>
      <c r="L221" s="61" t="s">
        <v>17</v>
      </c>
      <c r="M221" s="61" t="s">
        <v>38</v>
      </c>
      <c r="O221" s="61" t="s">
        <v>2807</v>
      </c>
      <c r="P221" s="61" t="s">
        <v>92</v>
      </c>
      <c r="Q2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2" spans="1:17" ht="17.100000000000001" customHeight="1" x14ac:dyDescent="0.25">
      <c r="A222" s="92" t="s">
        <v>329</v>
      </c>
      <c r="B222" s="61" t="s">
        <v>111</v>
      </c>
      <c r="C222" s="61">
        <v>12144</v>
      </c>
      <c r="D222" s="61" t="s">
        <v>17</v>
      </c>
      <c r="E222" s="61" t="s">
        <v>18</v>
      </c>
      <c r="F222" s="61" t="s">
        <v>17</v>
      </c>
      <c r="G222" s="61" t="s">
        <v>16</v>
      </c>
      <c r="H222" s="61" t="s">
        <v>2807</v>
      </c>
      <c r="I222" s="61" t="s">
        <v>92</v>
      </c>
      <c r="J222" s="61" t="s">
        <v>18</v>
      </c>
      <c r="K222" s="61" t="s">
        <v>16</v>
      </c>
      <c r="L222" s="61" t="s">
        <v>17</v>
      </c>
      <c r="M222" s="61" t="s">
        <v>38</v>
      </c>
      <c r="O222" s="61" t="s">
        <v>2807</v>
      </c>
      <c r="P222" s="61" t="s">
        <v>92</v>
      </c>
      <c r="Q2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3" spans="1:17" ht="17.100000000000001" customHeight="1" x14ac:dyDescent="0.25">
      <c r="A223" s="92" t="s">
        <v>330</v>
      </c>
      <c r="B223" s="61" t="s">
        <v>111</v>
      </c>
      <c r="C223" s="61">
        <v>12144</v>
      </c>
      <c r="D223" s="61" t="s">
        <v>17</v>
      </c>
      <c r="E223" s="61" t="s">
        <v>18</v>
      </c>
      <c r="F223" s="61" t="s">
        <v>17</v>
      </c>
      <c r="G223" s="61" t="s">
        <v>16</v>
      </c>
      <c r="H223" s="61" t="s">
        <v>2807</v>
      </c>
      <c r="I223" s="61" t="s">
        <v>92</v>
      </c>
      <c r="J223" s="61" t="s">
        <v>18</v>
      </c>
      <c r="K223" s="61" t="s">
        <v>16</v>
      </c>
      <c r="L223" s="61" t="s">
        <v>17</v>
      </c>
      <c r="M223" s="61" t="s">
        <v>38</v>
      </c>
      <c r="O223" s="61" t="s">
        <v>2807</v>
      </c>
      <c r="P223" s="61" t="s">
        <v>92</v>
      </c>
      <c r="Q2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4" spans="1:17" ht="17.100000000000001" customHeight="1" x14ac:dyDescent="0.25">
      <c r="A224" s="92" t="s">
        <v>331</v>
      </c>
      <c r="B224" s="61" t="s">
        <v>111</v>
      </c>
      <c r="C224" s="61">
        <v>12144</v>
      </c>
      <c r="D224" s="61" t="s">
        <v>17</v>
      </c>
      <c r="E224" s="61" t="s">
        <v>18</v>
      </c>
      <c r="F224" s="61" t="s">
        <v>17</v>
      </c>
      <c r="G224" s="61" t="s">
        <v>16</v>
      </c>
      <c r="H224" s="61" t="s">
        <v>2807</v>
      </c>
      <c r="I224" s="61" t="s">
        <v>92</v>
      </c>
      <c r="J224" s="61" t="s">
        <v>18</v>
      </c>
      <c r="K224" s="61" t="s">
        <v>16</v>
      </c>
      <c r="L224" s="61" t="s">
        <v>17</v>
      </c>
      <c r="M224" s="61" t="s">
        <v>38</v>
      </c>
      <c r="O224" s="61" t="s">
        <v>2807</v>
      </c>
      <c r="P224" s="61" t="s">
        <v>92</v>
      </c>
      <c r="Q2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5" spans="1:17" ht="17.100000000000001" customHeight="1" x14ac:dyDescent="0.25">
      <c r="A225" s="92" t="s">
        <v>332</v>
      </c>
      <c r="B225" s="61" t="s">
        <v>111</v>
      </c>
      <c r="C225" s="61">
        <v>12144</v>
      </c>
      <c r="D225" s="61" t="s">
        <v>17</v>
      </c>
      <c r="E225" s="61" t="s">
        <v>18</v>
      </c>
      <c r="F225" s="61" t="s">
        <v>17</v>
      </c>
      <c r="G225" s="61" t="s">
        <v>16</v>
      </c>
      <c r="H225" s="61" t="s">
        <v>2807</v>
      </c>
      <c r="I225" s="61" t="s">
        <v>92</v>
      </c>
      <c r="J225" s="61" t="s">
        <v>18</v>
      </c>
      <c r="K225" s="61" t="s">
        <v>16</v>
      </c>
      <c r="L225" s="61" t="s">
        <v>17</v>
      </c>
      <c r="M225" s="61" t="s">
        <v>38</v>
      </c>
      <c r="O225" s="61" t="s">
        <v>2807</v>
      </c>
      <c r="P225" s="61" t="s">
        <v>92</v>
      </c>
      <c r="Q2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6" spans="1:17" ht="17.100000000000001" customHeight="1" x14ac:dyDescent="0.25">
      <c r="A226" s="92" t="s">
        <v>333</v>
      </c>
      <c r="B226" s="61" t="s">
        <v>111</v>
      </c>
      <c r="C226" s="61">
        <v>12144</v>
      </c>
      <c r="D226" s="61" t="s">
        <v>17</v>
      </c>
      <c r="E226" s="61" t="s">
        <v>18</v>
      </c>
      <c r="F226" s="61" t="s">
        <v>17</v>
      </c>
      <c r="G226" s="61" t="s">
        <v>16</v>
      </c>
      <c r="H226" s="61" t="s">
        <v>2807</v>
      </c>
      <c r="I226" s="61" t="s">
        <v>92</v>
      </c>
      <c r="J226" s="61" t="s">
        <v>18</v>
      </c>
      <c r="K226" s="61" t="s">
        <v>16</v>
      </c>
      <c r="L226" s="61" t="s">
        <v>17</v>
      </c>
      <c r="M226" s="61" t="s">
        <v>38</v>
      </c>
      <c r="O226" s="61" t="s">
        <v>2807</v>
      </c>
      <c r="P226" s="61" t="s">
        <v>92</v>
      </c>
      <c r="Q2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7" spans="1:17" ht="17.100000000000001" customHeight="1" x14ac:dyDescent="0.25">
      <c r="A227" s="92" t="s">
        <v>334</v>
      </c>
      <c r="B227" s="61" t="s">
        <v>111</v>
      </c>
      <c r="C227" s="61">
        <v>12144</v>
      </c>
      <c r="D227" s="61" t="s">
        <v>17</v>
      </c>
      <c r="E227" s="61" t="s">
        <v>18</v>
      </c>
      <c r="F227" s="61" t="s">
        <v>17</v>
      </c>
      <c r="G227" s="61" t="s">
        <v>16</v>
      </c>
      <c r="H227" s="61" t="s">
        <v>2807</v>
      </c>
      <c r="I227" s="61" t="s">
        <v>92</v>
      </c>
      <c r="J227" s="61" t="s">
        <v>18</v>
      </c>
      <c r="K227" s="61" t="s">
        <v>16</v>
      </c>
      <c r="L227" s="61" t="s">
        <v>17</v>
      </c>
      <c r="M227" s="61" t="s">
        <v>38</v>
      </c>
      <c r="O227" s="61" t="s">
        <v>2807</v>
      </c>
      <c r="P227" s="61" t="s">
        <v>92</v>
      </c>
      <c r="Q2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8" spans="1:17" ht="17.100000000000001" customHeight="1" x14ac:dyDescent="0.25">
      <c r="A228" s="92" t="s">
        <v>335</v>
      </c>
      <c r="B228" s="61" t="s">
        <v>111</v>
      </c>
      <c r="C228" s="61">
        <v>12144</v>
      </c>
      <c r="D228" s="61" t="s">
        <v>17</v>
      </c>
      <c r="E228" s="61" t="s">
        <v>18</v>
      </c>
      <c r="F228" s="61" t="s">
        <v>17</v>
      </c>
      <c r="G228" s="61" t="s">
        <v>16</v>
      </c>
      <c r="H228" s="61" t="s">
        <v>2807</v>
      </c>
      <c r="I228" s="61" t="s">
        <v>92</v>
      </c>
      <c r="J228" s="61" t="s">
        <v>18</v>
      </c>
      <c r="K228" s="61" t="s">
        <v>16</v>
      </c>
      <c r="L228" s="61" t="s">
        <v>17</v>
      </c>
      <c r="M228" s="61" t="s">
        <v>38</v>
      </c>
      <c r="O228" s="61" t="s">
        <v>2807</v>
      </c>
      <c r="P228" s="61" t="s">
        <v>92</v>
      </c>
      <c r="Q2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9" spans="1:17" ht="17.100000000000001" customHeight="1" x14ac:dyDescent="0.25">
      <c r="A229" s="92" t="s">
        <v>336</v>
      </c>
      <c r="B229" s="61" t="s">
        <v>111</v>
      </c>
      <c r="C229" s="61">
        <v>12144</v>
      </c>
      <c r="D229" s="61" t="s">
        <v>17</v>
      </c>
      <c r="E229" s="61" t="s">
        <v>18</v>
      </c>
      <c r="F229" s="61" t="s">
        <v>17</v>
      </c>
      <c r="G229" s="61" t="s">
        <v>16</v>
      </c>
      <c r="H229" s="61" t="s">
        <v>2807</v>
      </c>
      <c r="I229" s="61" t="s">
        <v>92</v>
      </c>
      <c r="J229" s="61" t="s">
        <v>18</v>
      </c>
      <c r="K229" s="61" t="s">
        <v>16</v>
      </c>
      <c r="L229" s="61" t="s">
        <v>17</v>
      </c>
      <c r="M229" s="61" t="s">
        <v>38</v>
      </c>
      <c r="O229" s="61" t="s">
        <v>2807</v>
      </c>
      <c r="P229" s="61" t="s">
        <v>92</v>
      </c>
      <c r="Q2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0" spans="1:17" ht="17.100000000000001" customHeight="1" x14ac:dyDescent="0.25">
      <c r="A230" s="92" t="s">
        <v>337</v>
      </c>
      <c r="B230" s="61" t="s">
        <v>111</v>
      </c>
      <c r="C230" s="61">
        <v>12144</v>
      </c>
      <c r="D230" s="61" t="s">
        <v>17</v>
      </c>
      <c r="E230" s="61" t="s">
        <v>18</v>
      </c>
      <c r="F230" s="61" t="s">
        <v>17</v>
      </c>
      <c r="G230" s="61" t="s">
        <v>16</v>
      </c>
      <c r="H230" s="61" t="s">
        <v>2807</v>
      </c>
      <c r="I230" s="61" t="s">
        <v>92</v>
      </c>
      <c r="J230" s="61" t="s">
        <v>18</v>
      </c>
      <c r="K230" s="61" t="s">
        <v>16</v>
      </c>
      <c r="L230" s="61" t="s">
        <v>17</v>
      </c>
      <c r="M230" s="61" t="s">
        <v>38</v>
      </c>
      <c r="O230" s="61" t="s">
        <v>2807</v>
      </c>
      <c r="P230" s="61" t="s">
        <v>92</v>
      </c>
      <c r="Q2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1" spans="1:17" ht="17.100000000000001" customHeight="1" x14ac:dyDescent="0.25">
      <c r="A231" s="92" t="s">
        <v>338</v>
      </c>
      <c r="B231" s="61" t="s">
        <v>111</v>
      </c>
      <c r="C231" s="61">
        <v>12144</v>
      </c>
      <c r="D231" s="61" t="s">
        <v>17</v>
      </c>
      <c r="E231" s="61" t="s">
        <v>18</v>
      </c>
      <c r="F231" s="61" t="s">
        <v>17</v>
      </c>
      <c r="G231" s="61" t="s">
        <v>16</v>
      </c>
      <c r="H231" s="61" t="s">
        <v>2807</v>
      </c>
      <c r="I231" s="61" t="s">
        <v>92</v>
      </c>
      <c r="J231" s="61" t="s">
        <v>18</v>
      </c>
      <c r="K231" s="61" t="s">
        <v>16</v>
      </c>
      <c r="L231" s="61" t="s">
        <v>17</v>
      </c>
      <c r="M231" s="61" t="s">
        <v>38</v>
      </c>
      <c r="O231" s="61" t="s">
        <v>2807</v>
      </c>
      <c r="P231" s="61" t="s">
        <v>92</v>
      </c>
      <c r="Q2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2" spans="1:17" ht="17.100000000000001" customHeight="1" x14ac:dyDescent="0.25">
      <c r="A232" s="92" t="s">
        <v>339</v>
      </c>
      <c r="B232" s="61" t="s">
        <v>111</v>
      </c>
      <c r="C232" s="61">
        <v>12144</v>
      </c>
      <c r="D232" s="61" t="s">
        <v>17</v>
      </c>
      <c r="E232" s="61" t="s">
        <v>18</v>
      </c>
      <c r="F232" s="61" t="s">
        <v>17</v>
      </c>
      <c r="G232" s="61" t="s">
        <v>16</v>
      </c>
      <c r="H232" s="61" t="s">
        <v>2807</v>
      </c>
      <c r="I232" s="61" t="s">
        <v>92</v>
      </c>
      <c r="J232" s="61" t="s">
        <v>18</v>
      </c>
      <c r="K232" s="61" t="s">
        <v>16</v>
      </c>
      <c r="L232" s="61" t="s">
        <v>17</v>
      </c>
      <c r="M232" s="61" t="s">
        <v>38</v>
      </c>
      <c r="O232" s="61" t="s">
        <v>2807</v>
      </c>
      <c r="P232" s="61" t="s">
        <v>92</v>
      </c>
      <c r="Q2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3" spans="1:17" ht="17.100000000000001" customHeight="1" x14ac:dyDescent="0.25">
      <c r="A233" s="92" t="s">
        <v>340</v>
      </c>
      <c r="B233" s="61" t="s">
        <v>111</v>
      </c>
      <c r="C233" s="61">
        <v>12144</v>
      </c>
      <c r="D233" s="61" t="s">
        <v>17</v>
      </c>
      <c r="E233" s="61" t="s">
        <v>18</v>
      </c>
      <c r="F233" s="61" t="s">
        <v>17</v>
      </c>
      <c r="G233" s="61" t="s">
        <v>16</v>
      </c>
      <c r="H233" s="61" t="s">
        <v>2807</v>
      </c>
      <c r="I233" s="61" t="s">
        <v>92</v>
      </c>
      <c r="J233" s="61" t="s">
        <v>18</v>
      </c>
      <c r="K233" s="61" t="s">
        <v>16</v>
      </c>
      <c r="L233" s="61" t="s">
        <v>17</v>
      </c>
      <c r="M233" s="61" t="s">
        <v>38</v>
      </c>
      <c r="O233" s="61" t="s">
        <v>2807</v>
      </c>
      <c r="P233" s="61" t="s">
        <v>92</v>
      </c>
      <c r="Q2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4" spans="1:17" ht="17.100000000000001" customHeight="1" x14ac:dyDescent="0.25">
      <c r="A234" s="92" t="s">
        <v>341</v>
      </c>
      <c r="B234" s="61" t="s">
        <v>111</v>
      </c>
      <c r="C234" s="61">
        <v>12144</v>
      </c>
      <c r="D234" s="61" t="s">
        <v>17</v>
      </c>
      <c r="E234" s="61" t="s">
        <v>18</v>
      </c>
      <c r="F234" s="61" t="s">
        <v>17</v>
      </c>
      <c r="G234" s="61" t="s">
        <v>16</v>
      </c>
      <c r="H234" s="61" t="s">
        <v>2807</v>
      </c>
      <c r="I234" s="61" t="s">
        <v>92</v>
      </c>
      <c r="J234" s="61" t="s">
        <v>18</v>
      </c>
      <c r="K234" s="61" t="s">
        <v>16</v>
      </c>
      <c r="L234" s="61" t="s">
        <v>17</v>
      </c>
      <c r="M234" s="61" t="s">
        <v>38</v>
      </c>
      <c r="O234" s="61" t="s">
        <v>2807</v>
      </c>
      <c r="P234" s="61" t="s">
        <v>92</v>
      </c>
      <c r="Q2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5" spans="1:17" ht="17.100000000000001" customHeight="1" x14ac:dyDescent="0.25">
      <c r="A235" s="92" t="s">
        <v>342</v>
      </c>
      <c r="B235" s="61" t="s">
        <v>111</v>
      </c>
      <c r="C235" s="61">
        <v>12144</v>
      </c>
      <c r="D235" s="61" t="s">
        <v>17</v>
      </c>
      <c r="E235" s="61" t="s">
        <v>18</v>
      </c>
      <c r="F235" s="61" t="s">
        <v>17</v>
      </c>
      <c r="G235" s="61" t="s">
        <v>16</v>
      </c>
      <c r="H235" s="61" t="s">
        <v>2807</v>
      </c>
      <c r="I235" s="61" t="s">
        <v>92</v>
      </c>
      <c r="J235" s="61" t="s">
        <v>18</v>
      </c>
      <c r="K235" s="61" t="s">
        <v>16</v>
      </c>
      <c r="L235" s="61" t="s">
        <v>17</v>
      </c>
      <c r="M235" s="61" t="s">
        <v>38</v>
      </c>
      <c r="O235" s="61" t="s">
        <v>2807</v>
      </c>
      <c r="P235" s="61" t="s">
        <v>92</v>
      </c>
      <c r="Q2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6" spans="1:17" ht="17.100000000000001" customHeight="1" x14ac:dyDescent="0.25">
      <c r="A236" s="92" t="s">
        <v>343</v>
      </c>
      <c r="B236" s="61" t="s">
        <v>111</v>
      </c>
      <c r="C236" s="61">
        <v>12144</v>
      </c>
      <c r="D236" s="61" t="s">
        <v>17</v>
      </c>
      <c r="E236" s="61" t="s">
        <v>18</v>
      </c>
      <c r="F236" s="61" t="s">
        <v>17</v>
      </c>
      <c r="G236" s="61" t="s">
        <v>16</v>
      </c>
      <c r="H236" s="61" t="s">
        <v>2807</v>
      </c>
      <c r="I236" s="61" t="s">
        <v>92</v>
      </c>
      <c r="J236" s="61" t="s">
        <v>18</v>
      </c>
      <c r="K236" s="61" t="s">
        <v>16</v>
      </c>
      <c r="L236" s="61" t="s">
        <v>17</v>
      </c>
      <c r="M236" s="61" t="s">
        <v>38</v>
      </c>
      <c r="O236" s="61" t="s">
        <v>2807</v>
      </c>
      <c r="P236" s="61" t="s">
        <v>92</v>
      </c>
      <c r="Q2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7" spans="1:17" ht="17.100000000000001" customHeight="1" x14ac:dyDescent="0.25">
      <c r="A237" s="92" t="s">
        <v>344</v>
      </c>
      <c r="B237" s="61" t="s">
        <v>111</v>
      </c>
      <c r="C237" s="61">
        <v>12144</v>
      </c>
      <c r="D237" s="61" t="s">
        <v>17</v>
      </c>
      <c r="E237" s="61" t="s">
        <v>18</v>
      </c>
      <c r="F237" s="61" t="s">
        <v>17</v>
      </c>
      <c r="G237" s="61" t="s">
        <v>16</v>
      </c>
      <c r="H237" s="61" t="s">
        <v>2807</v>
      </c>
      <c r="I237" s="61" t="s">
        <v>92</v>
      </c>
      <c r="J237" s="61" t="s">
        <v>18</v>
      </c>
      <c r="K237" s="61" t="s">
        <v>16</v>
      </c>
      <c r="L237" s="61" t="s">
        <v>17</v>
      </c>
      <c r="M237" s="61" t="s">
        <v>38</v>
      </c>
      <c r="O237" s="61" t="s">
        <v>2807</v>
      </c>
      <c r="P237" s="61" t="s">
        <v>92</v>
      </c>
      <c r="Q2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8" spans="1:17" ht="17.100000000000001" customHeight="1" x14ac:dyDescent="0.25">
      <c r="A238" s="92" t="s">
        <v>345</v>
      </c>
      <c r="B238" s="61" t="s">
        <v>111</v>
      </c>
      <c r="C238" s="61">
        <v>12144</v>
      </c>
      <c r="D238" s="61" t="s">
        <v>17</v>
      </c>
      <c r="E238" s="61" t="s">
        <v>18</v>
      </c>
      <c r="F238" s="61" t="s">
        <v>17</v>
      </c>
      <c r="G238" s="61" t="s">
        <v>16</v>
      </c>
      <c r="H238" s="61" t="s">
        <v>2807</v>
      </c>
      <c r="I238" s="61" t="s">
        <v>92</v>
      </c>
      <c r="J238" s="61" t="s">
        <v>18</v>
      </c>
      <c r="K238" s="61" t="s">
        <v>16</v>
      </c>
      <c r="L238" s="61" t="s">
        <v>17</v>
      </c>
      <c r="M238" s="61" t="s">
        <v>38</v>
      </c>
      <c r="O238" s="61" t="s">
        <v>2807</v>
      </c>
      <c r="P238" s="61" t="s">
        <v>92</v>
      </c>
      <c r="Q2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9" spans="1:17" ht="17.100000000000001" customHeight="1" x14ac:dyDescent="0.25">
      <c r="A239" s="92" t="s">
        <v>346</v>
      </c>
      <c r="B239" s="61" t="s">
        <v>111</v>
      </c>
      <c r="C239" s="61">
        <v>12144</v>
      </c>
      <c r="D239" s="61" t="s">
        <v>17</v>
      </c>
      <c r="E239" s="61" t="s">
        <v>18</v>
      </c>
      <c r="F239" s="61" t="s">
        <v>17</v>
      </c>
      <c r="G239" s="61" t="s">
        <v>16</v>
      </c>
      <c r="H239" s="61" t="s">
        <v>2807</v>
      </c>
      <c r="I239" s="61" t="s">
        <v>92</v>
      </c>
      <c r="J239" s="61" t="s">
        <v>18</v>
      </c>
      <c r="K239" s="61" t="s">
        <v>16</v>
      </c>
      <c r="L239" s="61" t="s">
        <v>17</v>
      </c>
      <c r="M239" s="61" t="s">
        <v>38</v>
      </c>
      <c r="O239" s="61" t="s">
        <v>2807</v>
      </c>
      <c r="P239" s="61" t="s">
        <v>92</v>
      </c>
      <c r="Q2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0" spans="1:17" ht="17.100000000000001" customHeight="1" x14ac:dyDescent="0.25">
      <c r="A240" s="92" t="s">
        <v>347</v>
      </c>
      <c r="B240" s="61" t="s">
        <v>111</v>
      </c>
      <c r="C240" s="61">
        <v>12144</v>
      </c>
      <c r="D240" s="61" t="s">
        <v>17</v>
      </c>
      <c r="E240" s="61" t="s">
        <v>18</v>
      </c>
      <c r="F240" s="61" t="s">
        <v>17</v>
      </c>
      <c r="G240" s="61" t="s">
        <v>16</v>
      </c>
      <c r="H240" s="61" t="s">
        <v>2807</v>
      </c>
      <c r="I240" s="61" t="s">
        <v>92</v>
      </c>
      <c r="J240" s="61" t="s">
        <v>18</v>
      </c>
      <c r="K240" s="61" t="s">
        <v>16</v>
      </c>
      <c r="L240" s="61" t="s">
        <v>17</v>
      </c>
      <c r="M240" s="61" t="s">
        <v>38</v>
      </c>
      <c r="O240" s="61" t="s">
        <v>2807</v>
      </c>
      <c r="P240" s="61" t="s">
        <v>92</v>
      </c>
      <c r="Q2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1" spans="1:17" ht="17.100000000000001" customHeight="1" x14ac:dyDescent="0.25">
      <c r="A241" s="92" t="s">
        <v>348</v>
      </c>
      <c r="B241" s="61" t="s">
        <v>111</v>
      </c>
      <c r="C241" s="61">
        <v>12144</v>
      </c>
      <c r="D241" s="61" t="s">
        <v>17</v>
      </c>
      <c r="E241" s="61" t="s">
        <v>18</v>
      </c>
      <c r="F241" s="61" t="s">
        <v>17</v>
      </c>
      <c r="G241" s="61" t="s">
        <v>16</v>
      </c>
      <c r="H241" s="61" t="s">
        <v>2807</v>
      </c>
      <c r="I241" s="61" t="s">
        <v>92</v>
      </c>
      <c r="J241" s="61" t="s">
        <v>18</v>
      </c>
      <c r="K241" s="61" t="s">
        <v>16</v>
      </c>
      <c r="L241" s="61" t="s">
        <v>17</v>
      </c>
      <c r="M241" s="61" t="s">
        <v>38</v>
      </c>
      <c r="O241" s="61" t="s">
        <v>2807</v>
      </c>
      <c r="P241" s="61" t="s">
        <v>92</v>
      </c>
      <c r="Q2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2" spans="1:17" ht="17.100000000000001" customHeight="1" x14ac:dyDescent="0.25">
      <c r="A242" s="92" t="s">
        <v>349</v>
      </c>
      <c r="B242" s="61" t="s">
        <v>111</v>
      </c>
      <c r="C242" s="61">
        <v>12144</v>
      </c>
      <c r="D242" s="61" t="s">
        <v>17</v>
      </c>
      <c r="E242" s="61" t="s">
        <v>18</v>
      </c>
      <c r="F242" s="61" t="s">
        <v>17</v>
      </c>
      <c r="G242" s="61" t="s">
        <v>16</v>
      </c>
      <c r="H242" s="61" t="s">
        <v>2807</v>
      </c>
      <c r="I242" s="61" t="s">
        <v>92</v>
      </c>
      <c r="J242" s="61" t="s">
        <v>18</v>
      </c>
      <c r="K242" s="61" t="s">
        <v>16</v>
      </c>
      <c r="L242" s="61" t="s">
        <v>17</v>
      </c>
      <c r="M242" s="61" t="s">
        <v>38</v>
      </c>
      <c r="O242" s="61" t="s">
        <v>2807</v>
      </c>
      <c r="P242" s="61" t="s">
        <v>92</v>
      </c>
      <c r="Q2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3" spans="1:17" ht="17.100000000000001" customHeight="1" x14ac:dyDescent="0.25">
      <c r="A243" s="92" t="s">
        <v>350</v>
      </c>
      <c r="B243" s="61" t="s">
        <v>111</v>
      </c>
      <c r="C243" s="61">
        <v>12144</v>
      </c>
      <c r="D243" s="61" t="s">
        <v>17</v>
      </c>
      <c r="E243" s="61" t="s">
        <v>18</v>
      </c>
      <c r="F243" s="61" t="s">
        <v>17</v>
      </c>
      <c r="G243" s="61" t="s">
        <v>16</v>
      </c>
      <c r="H243" s="61" t="s">
        <v>2807</v>
      </c>
      <c r="I243" s="61" t="s">
        <v>92</v>
      </c>
      <c r="J243" s="61" t="s">
        <v>18</v>
      </c>
      <c r="K243" s="61" t="s">
        <v>16</v>
      </c>
      <c r="L243" s="61" t="s">
        <v>17</v>
      </c>
      <c r="M243" s="61" t="s">
        <v>38</v>
      </c>
      <c r="O243" s="61" t="s">
        <v>2807</v>
      </c>
      <c r="P243" s="61" t="s">
        <v>92</v>
      </c>
      <c r="Q2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4" spans="1:17" ht="17.100000000000001" customHeight="1" x14ac:dyDescent="0.25">
      <c r="A244" s="92" t="s">
        <v>351</v>
      </c>
      <c r="B244" s="61" t="s">
        <v>111</v>
      </c>
      <c r="C244" s="61">
        <v>12144</v>
      </c>
      <c r="D244" s="61" t="s">
        <v>17</v>
      </c>
      <c r="E244" s="61" t="s">
        <v>18</v>
      </c>
      <c r="F244" s="61" t="s">
        <v>17</v>
      </c>
      <c r="G244" s="61" t="s">
        <v>16</v>
      </c>
      <c r="H244" s="61" t="s">
        <v>2807</v>
      </c>
      <c r="I244" s="61" t="s">
        <v>92</v>
      </c>
      <c r="J244" s="61" t="s">
        <v>18</v>
      </c>
      <c r="K244" s="61" t="s">
        <v>16</v>
      </c>
      <c r="L244" s="61" t="s">
        <v>17</v>
      </c>
      <c r="M244" s="61" t="s">
        <v>38</v>
      </c>
      <c r="O244" s="61" t="s">
        <v>2807</v>
      </c>
      <c r="P244" s="61" t="s">
        <v>92</v>
      </c>
      <c r="Q2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5" spans="1:17" ht="17.100000000000001" customHeight="1" x14ac:dyDescent="0.25">
      <c r="A245" s="92" t="s">
        <v>352</v>
      </c>
      <c r="B245" s="61" t="s">
        <v>111</v>
      </c>
      <c r="C245" s="61">
        <v>12144</v>
      </c>
      <c r="D245" s="61" t="s">
        <v>17</v>
      </c>
      <c r="E245" s="61" t="s">
        <v>18</v>
      </c>
      <c r="F245" s="61" t="s">
        <v>17</v>
      </c>
      <c r="G245" s="61" t="s">
        <v>16</v>
      </c>
      <c r="H245" s="61" t="s">
        <v>2807</v>
      </c>
      <c r="I245" s="61" t="s">
        <v>92</v>
      </c>
      <c r="J245" s="61" t="s">
        <v>18</v>
      </c>
      <c r="K245" s="61" t="s">
        <v>16</v>
      </c>
      <c r="L245" s="61" t="s">
        <v>17</v>
      </c>
      <c r="M245" s="61" t="s">
        <v>38</v>
      </c>
      <c r="O245" s="61" t="s">
        <v>2807</v>
      </c>
      <c r="P245" s="61" t="s">
        <v>92</v>
      </c>
      <c r="Q2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6" spans="1:17" ht="17.100000000000001" customHeight="1" x14ac:dyDescent="0.25">
      <c r="A246" s="92" t="s">
        <v>353</v>
      </c>
      <c r="B246" s="61" t="s">
        <v>111</v>
      </c>
      <c r="C246" s="61">
        <v>12144</v>
      </c>
      <c r="D246" s="61" t="s">
        <v>17</v>
      </c>
      <c r="E246" s="61" t="s">
        <v>18</v>
      </c>
      <c r="F246" s="61" t="s">
        <v>17</v>
      </c>
      <c r="G246" s="61" t="s">
        <v>16</v>
      </c>
      <c r="H246" s="61" t="s">
        <v>2807</v>
      </c>
      <c r="I246" s="61" t="s">
        <v>92</v>
      </c>
      <c r="J246" s="61" t="s">
        <v>18</v>
      </c>
      <c r="K246" s="61" t="s">
        <v>16</v>
      </c>
      <c r="L246" s="61" t="s">
        <v>17</v>
      </c>
      <c r="M246" s="61" t="s">
        <v>38</v>
      </c>
      <c r="O246" s="61" t="s">
        <v>2807</v>
      </c>
      <c r="P246" s="61" t="s">
        <v>92</v>
      </c>
      <c r="Q2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7" spans="1:17" ht="17.100000000000001" customHeight="1" x14ac:dyDescent="0.25">
      <c r="A247" s="92" t="s">
        <v>354</v>
      </c>
      <c r="B247" s="61" t="s">
        <v>111</v>
      </c>
      <c r="C247" s="61">
        <v>12144</v>
      </c>
      <c r="D247" s="61" t="s">
        <v>17</v>
      </c>
      <c r="E247" s="61" t="s">
        <v>18</v>
      </c>
      <c r="F247" s="61" t="s">
        <v>17</v>
      </c>
      <c r="G247" s="61" t="s">
        <v>16</v>
      </c>
      <c r="H247" s="61" t="s">
        <v>2807</v>
      </c>
      <c r="I247" s="61" t="s">
        <v>92</v>
      </c>
      <c r="J247" s="61" t="s">
        <v>18</v>
      </c>
      <c r="K247" s="61" t="s">
        <v>16</v>
      </c>
      <c r="L247" s="61" t="s">
        <v>17</v>
      </c>
      <c r="M247" s="61" t="s">
        <v>38</v>
      </c>
      <c r="O247" s="61" t="s">
        <v>2807</v>
      </c>
      <c r="P247" s="61" t="s">
        <v>92</v>
      </c>
      <c r="Q2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8" spans="1:17" ht="17.100000000000001" customHeight="1" x14ac:dyDescent="0.25">
      <c r="A248" s="92" t="s">
        <v>355</v>
      </c>
      <c r="B248" s="61" t="s">
        <v>111</v>
      </c>
      <c r="C248" s="61">
        <v>12144</v>
      </c>
      <c r="D248" s="61" t="s">
        <v>17</v>
      </c>
      <c r="E248" s="61" t="s">
        <v>18</v>
      </c>
      <c r="F248" s="61" t="s">
        <v>17</v>
      </c>
      <c r="G248" s="61" t="s">
        <v>16</v>
      </c>
      <c r="H248" s="61" t="s">
        <v>2807</v>
      </c>
      <c r="I248" s="61" t="s">
        <v>92</v>
      </c>
      <c r="J248" s="61" t="s">
        <v>18</v>
      </c>
      <c r="K248" s="61" t="s">
        <v>16</v>
      </c>
      <c r="L248" s="61" t="s">
        <v>17</v>
      </c>
      <c r="M248" s="61" t="s">
        <v>38</v>
      </c>
      <c r="O248" s="61" t="s">
        <v>2807</v>
      </c>
      <c r="P248" s="61" t="s">
        <v>92</v>
      </c>
      <c r="Q2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9" spans="1:17" ht="17.100000000000001" customHeight="1" x14ac:dyDescent="0.25">
      <c r="A249" s="92" t="s">
        <v>356</v>
      </c>
      <c r="B249" s="61" t="s">
        <v>111</v>
      </c>
      <c r="C249" s="61">
        <v>12144</v>
      </c>
      <c r="D249" s="61" t="s">
        <v>17</v>
      </c>
      <c r="E249" s="61" t="s">
        <v>18</v>
      </c>
      <c r="F249" s="61" t="s">
        <v>17</v>
      </c>
      <c r="G249" s="61" t="s">
        <v>16</v>
      </c>
      <c r="H249" s="61" t="s">
        <v>2807</v>
      </c>
      <c r="I249" s="61" t="s">
        <v>92</v>
      </c>
      <c r="J249" s="61" t="s">
        <v>18</v>
      </c>
      <c r="K249" s="61" t="s">
        <v>16</v>
      </c>
      <c r="L249" s="61" t="s">
        <v>17</v>
      </c>
      <c r="M249" s="61" t="s">
        <v>38</v>
      </c>
      <c r="O249" s="61" t="s">
        <v>2807</v>
      </c>
      <c r="P249" s="61" t="s">
        <v>92</v>
      </c>
      <c r="Q2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0" spans="1:17" ht="17.100000000000001" customHeight="1" x14ac:dyDescent="0.25">
      <c r="A250" s="92" t="s">
        <v>357</v>
      </c>
      <c r="B250" s="61" t="s">
        <v>111</v>
      </c>
      <c r="C250" s="61">
        <v>12144</v>
      </c>
      <c r="D250" s="61" t="s">
        <v>17</v>
      </c>
      <c r="E250" s="61" t="s">
        <v>18</v>
      </c>
      <c r="F250" s="61" t="s">
        <v>17</v>
      </c>
      <c r="G250" s="61" t="s">
        <v>16</v>
      </c>
      <c r="H250" s="61" t="s">
        <v>2807</v>
      </c>
      <c r="I250" s="61" t="s">
        <v>92</v>
      </c>
      <c r="J250" s="61" t="s">
        <v>18</v>
      </c>
      <c r="K250" s="61" t="s">
        <v>16</v>
      </c>
      <c r="L250" s="61" t="s">
        <v>17</v>
      </c>
      <c r="M250" s="61" t="s">
        <v>38</v>
      </c>
      <c r="O250" s="61" t="s">
        <v>2807</v>
      </c>
      <c r="P250" s="61" t="s">
        <v>92</v>
      </c>
      <c r="Q2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1" spans="1:17" ht="17.100000000000001" customHeight="1" x14ac:dyDescent="0.25">
      <c r="A251" s="92" t="s">
        <v>358</v>
      </c>
      <c r="B251" s="61" t="s">
        <v>111</v>
      </c>
      <c r="C251" s="61">
        <v>12144</v>
      </c>
      <c r="D251" s="61" t="s">
        <v>17</v>
      </c>
      <c r="E251" s="61" t="s">
        <v>18</v>
      </c>
      <c r="F251" s="61" t="s">
        <v>17</v>
      </c>
      <c r="G251" s="61" t="s">
        <v>16</v>
      </c>
      <c r="H251" s="61" t="s">
        <v>2807</v>
      </c>
      <c r="I251" s="61" t="s">
        <v>92</v>
      </c>
      <c r="J251" s="61" t="s">
        <v>18</v>
      </c>
      <c r="K251" s="61" t="s">
        <v>16</v>
      </c>
      <c r="L251" s="61" t="s">
        <v>17</v>
      </c>
      <c r="M251" s="61" t="s">
        <v>38</v>
      </c>
      <c r="O251" s="61" t="s">
        <v>2807</v>
      </c>
      <c r="P251" s="61" t="s">
        <v>92</v>
      </c>
      <c r="Q2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2" spans="1:17" ht="17.100000000000001" customHeight="1" x14ac:dyDescent="0.25">
      <c r="A252" s="92" t="s">
        <v>359</v>
      </c>
      <c r="B252" s="61" t="s">
        <v>111</v>
      </c>
      <c r="C252" s="61">
        <v>12144</v>
      </c>
      <c r="D252" s="61" t="s">
        <v>17</v>
      </c>
      <c r="E252" s="61" t="s">
        <v>18</v>
      </c>
      <c r="F252" s="61" t="s">
        <v>17</v>
      </c>
      <c r="G252" s="61" t="s">
        <v>16</v>
      </c>
      <c r="H252" s="61" t="s">
        <v>2807</v>
      </c>
      <c r="I252" s="61" t="s">
        <v>92</v>
      </c>
      <c r="J252" s="61" t="s">
        <v>18</v>
      </c>
      <c r="K252" s="61" t="s">
        <v>16</v>
      </c>
      <c r="L252" s="61" t="s">
        <v>17</v>
      </c>
      <c r="M252" s="61" t="s">
        <v>38</v>
      </c>
      <c r="O252" s="61" t="s">
        <v>2807</v>
      </c>
      <c r="P252" s="61" t="s">
        <v>92</v>
      </c>
      <c r="Q2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3" spans="1:17" ht="17.100000000000001" customHeight="1" x14ac:dyDescent="0.25">
      <c r="A253" s="92" t="s">
        <v>360</v>
      </c>
      <c r="B253" s="61" t="s">
        <v>111</v>
      </c>
      <c r="C253" s="61">
        <v>12144</v>
      </c>
      <c r="D253" s="61" t="s">
        <v>17</v>
      </c>
      <c r="E253" s="61" t="s">
        <v>18</v>
      </c>
      <c r="F253" s="61" t="s">
        <v>17</v>
      </c>
      <c r="G253" s="61" t="s">
        <v>16</v>
      </c>
      <c r="H253" s="61" t="s">
        <v>2807</v>
      </c>
      <c r="I253" s="61" t="s">
        <v>92</v>
      </c>
      <c r="J253" s="61" t="s">
        <v>18</v>
      </c>
      <c r="K253" s="61" t="s">
        <v>16</v>
      </c>
      <c r="L253" s="61" t="s">
        <v>17</v>
      </c>
      <c r="M253" s="61" t="s">
        <v>38</v>
      </c>
      <c r="O253" s="61" t="s">
        <v>2807</v>
      </c>
      <c r="P253" s="61" t="s">
        <v>92</v>
      </c>
      <c r="Q2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4" spans="1:17" ht="17.100000000000001" customHeight="1" x14ac:dyDescent="0.25">
      <c r="A254" s="92" t="s">
        <v>361</v>
      </c>
      <c r="B254" s="61" t="s">
        <v>111</v>
      </c>
      <c r="C254" s="61">
        <v>12144</v>
      </c>
      <c r="D254" s="61" t="s">
        <v>17</v>
      </c>
      <c r="E254" s="61" t="s">
        <v>18</v>
      </c>
      <c r="F254" s="61" t="s">
        <v>17</v>
      </c>
      <c r="G254" s="61" t="s">
        <v>16</v>
      </c>
      <c r="H254" s="61" t="s">
        <v>2807</v>
      </c>
      <c r="I254" s="61" t="s">
        <v>92</v>
      </c>
      <c r="J254" s="61" t="s">
        <v>18</v>
      </c>
      <c r="K254" s="61" t="s">
        <v>16</v>
      </c>
      <c r="L254" s="61" t="s">
        <v>17</v>
      </c>
      <c r="M254" s="61" t="s">
        <v>38</v>
      </c>
      <c r="O254" s="61" t="s">
        <v>2807</v>
      </c>
      <c r="P254" s="61" t="s">
        <v>92</v>
      </c>
      <c r="Q2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5" spans="1:17" ht="17.100000000000001" customHeight="1" x14ac:dyDescent="0.25">
      <c r="A255" s="92" t="s">
        <v>362</v>
      </c>
      <c r="B255" s="61" t="s">
        <v>111</v>
      </c>
      <c r="C255" s="61">
        <v>12144</v>
      </c>
      <c r="D255" s="61" t="s">
        <v>17</v>
      </c>
      <c r="E255" s="61" t="s">
        <v>18</v>
      </c>
      <c r="F255" s="61" t="s">
        <v>17</v>
      </c>
      <c r="G255" s="61" t="s">
        <v>16</v>
      </c>
      <c r="H255" s="61" t="s">
        <v>2807</v>
      </c>
      <c r="I255" s="61" t="s">
        <v>92</v>
      </c>
      <c r="J255" s="61" t="s">
        <v>18</v>
      </c>
      <c r="K255" s="61" t="s">
        <v>16</v>
      </c>
      <c r="L255" s="61" t="s">
        <v>17</v>
      </c>
      <c r="M255" s="61" t="s">
        <v>38</v>
      </c>
      <c r="O255" s="61" t="s">
        <v>2807</v>
      </c>
      <c r="P255" s="61" t="s">
        <v>92</v>
      </c>
      <c r="Q2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6" spans="1:17" ht="17.100000000000001" customHeight="1" x14ac:dyDescent="0.25">
      <c r="A256" s="92" t="s">
        <v>363</v>
      </c>
      <c r="B256" s="61" t="s">
        <v>111</v>
      </c>
      <c r="C256" s="61">
        <v>12144</v>
      </c>
      <c r="D256" s="61" t="s">
        <v>17</v>
      </c>
      <c r="E256" s="61" t="s">
        <v>18</v>
      </c>
      <c r="F256" s="61" t="s">
        <v>17</v>
      </c>
      <c r="G256" s="61" t="s">
        <v>16</v>
      </c>
      <c r="H256" s="61" t="s">
        <v>2807</v>
      </c>
      <c r="I256" s="61" t="s">
        <v>92</v>
      </c>
      <c r="J256" s="61" t="s">
        <v>18</v>
      </c>
      <c r="K256" s="61" t="s">
        <v>16</v>
      </c>
      <c r="L256" s="61" t="s">
        <v>17</v>
      </c>
      <c r="M256" s="61" t="s">
        <v>38</v>
      </c>
      <c r="O256" s="61" t="s">
        <v>2807</v>
      </c>
      <c r="P256" s="61" t="s">
        <v>92</v>
      </c>
      <c r="Q2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7" spans="1:17" ht="17.100000000000001" customHeight="1" x14ac:dyDescent="0.25">
      <c r="A257" s="92" t="s">
        <v>364</v>
      </c>
      <c r="B257" s="61" t="s">
        <v>111</v>
      </c>
      <c r="C257" s="61">
        <v>12144</v>
      </c>
      <c r="D257" s="61" t="s">
        <v>17</v>
      </c>
      <c r="E257" s="61" t="s">
        <v>18</v>
      </c>
      <c r="F257" s="61" t="s">
        <v>17</v>
      </c>
      <c r="G257" s="61" t="s">
        <v>16</v>
      </c>
      <c r="H257" s="61" t="s">
        <v>2807</v>
      </c>
      <c r="I257" s="61" t="s">
        <v>92</v>
      </c>
      <c r="J257" s="61" t="s">
        <v>18</v>
      </c>
      <c r="K257" s="61" t="s">
        <v>16</v>
      </c>
      <c r="L257" s="61" t="s">
        <v>17</v>
      </c>
      <c r="M257" s="61" t="s">
        <v>38</v>
      </c>
      <c r="O257" s="61" t="s">
        <v>2807</v>
      </c>
      <c r="P257" s="61" t="s">
        <v>92</v>
      </c>
      <c r="Q2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8" spans="1:17" ht="17.100000000000001" customHeight="1" x14ac:dyDescent="0.25">
      <c r="A258" s="92" t="s">
        <v>365</v>
      </c>
      <c r="B258" s="61" t="s">
        <v>111</v>
      </c>
      <c r="C258" s="61">
        <v>12144</v>
      </c>
      <c r="D258" s="61" t="s">
        <v>17</v>
      </c>
      <c r="E258" s="61" t="s">
        <v>18</v>
      </c>
      <c r="F258" s="61" t="s">
        <v>17</v>
      </c>
      <c r="G258" s="61" t="s">
        <v>16</v>
      </c>
      <c r="H258" s="61" t="s">
        <v>2807</v>
      </c>
      <c r="I258" s="61" t="s">
        <v>92</v>
      </c>
      <c r="J258" s="61" t="s">
        <v>18</v>
      </c>
      <c r="K258" s="61" t="s">
        <v>16</v>
      </c>
      <c r="L258" s="61" t="s">
        <v>17</v>
      </c>
      <c r="M258" s="61" t="s">
        <v>38</v>
      </c>
      <c r="O258" s="61" t="s">
        <v>2807</v>
      </c>
      <c r="P258" s="61" t="s">
        <v>92</v>
      </c>
      <c r="Q2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9" spans="1:17" ht="17.100000000000001" customHeight="1" x14ac:dyDescent="0.25">
      <c r="A259" s="92" t="s">
        <v>366</v>
      </c>
      <c r="B259" s="61" t="s">
        <v>111</v>
      </c>
      <c r="C259" s="61">
        <v>12144</v>
      </c>
      <c r="D259" s="61" t="s">
        <v>17</v>
      </c>
      <c r="E259" s="61" t="s">
        <v>18</v>
      </c>
      <c r="F259" s="61" t="s">
        <v>17</v>
      </c>
      <c r="G259" s="61" t="s">
        <v>16</v>
      </c>
      <c r="H259" s="61" t="s">
        <v>2807</v>
      </c>
      <c r="I259" s="61" t="s">
        <v>92</v>
      </c>
      <c r="J259" s="61" t="s">
        <v>18</v>
      </c>
      <c r="K259" s="61" t="s">
        <v>16</v>
      </c>
      <c r="L259" s="61" t="s">
        <v>17</v>
      </c>
      <c r="M259" s="61" t="s">
        <v>38</v>
      </c>
      <c r="O259" s="61" t="s">
        <v>2807</v>
      </c>
      <c r="P259" s="61" t="s">
        <v>92</v>
      </c>
      <c r="Q2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0" spans="1:17" ht="17.100000000000001" customHeight="1" x14ac:dyDescent="0.25">
      <c r="A260" s="92" t="s">
        <v>367</v>
      </c>
      <c r="B260" s="61" t="s">
        <v>111</v>
      </c>
      <c r="C260" s="61">
        <v>12144</v>
      </c>
      <c r="D260" s="61" t="s">
        <v>17</v>
      </c>
      <c r="E260" s="61" t="s">
        <v>18</v>
      </c>
      <c r="F260" s="61" t="s">
        <v>17</v>
      </c>
      <c r="G260" s="61" t="s">
        <v>16</v>
      </c>
      <c r="H260" s="61" t="s">
        <v>2807</v>
      </c>
      <c r="I260" s="61" t="s">
        <v>92</v>
      </c>
      <c r="J260" s="61" t="s">
        <v>18</v>
      </c>
      <c r="K260" s="61" t="s">
        <v>16</v>
      </c>
      <c r="L260" s="61" t="s">
        <v>17</v>
      </c>
      <c r="M260" s="61" t="s">
        <v>38</v>
      </c>
      <c r="O260" s="61" t="s">
        <v>2807</v>
      </c>
      <c r="P260" s="61" t="s">
        <v>92</v>
      </c>
      <c r="Q2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1" spans="1:17" ht="17.100000000000001" customHeight="1" x14ac:dyDescent="0.25">
      <c r="A261" s="92" t="s">
        <v>368</v>
      </c>
      <c r="B261" s="61" t="s">
        <v>111</v>
      </c>
      <c r="C261" s="61">
        <v>12144</v>
      </c>
      <c r="D261" s="61" t="s">
        <v>17</v>
      </c>
      <c r="E261" s="61" t="s">
        <v>18</v>
      </c>
      <c r="F261" s="61" t="s">
        <v>17</v>
      </c>
      <c r="G261" s="61" t="s">
        <v>16</v>
      </c>
      <c r="H261" s="61" t="s">
        <v>2807</v>
      </c>
      <c r="I261" s="61" t="s">
        <v>92</v>
      </c>
      <c r="J261" s="61" t="s">
        <v>18</v>
      </c>
      <c r="K261" s="61" t="s">
        <v>16</v>
      </c>
      <c r="L261" s="61" t="s">
        <v>17</v>
      </c>
      <c r="M261" s="61" t="s">
        <v>38</v>
      </c>
      <c r="O261" s="61" t="s">
        <v>2807</v>
      </c>
      <c r="P261" s="61" t="s">
        <v>92</v>
      </c>
      <c r="Q2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2" spans="1:17" ht="17.100000000000001" customHeight="1" x14ac:dyDescent="0.25">
      <c r="A262" s="92" t="s">
        <v>369</v>
      </c>
      <c r="B262" s="61" t="s">
        <v>111</v>
      </c>
      <c r="C262" s="61">
        <v>12144</v>
      </c>
      <c r="D262" s="61" t="s">
        <v>17</v>
      </c>
      <c r="E262" s="61" t="s">
        <v>18</v>
      </c>
      <c r="F262" s="61" t="s">
        <v>17</v>
      </c>
      <c r="G262" s="61" t="s">
        <v>16</v>
      </c>
      <c r="H262" s="61" t="s">
        <v>2807</v>
      </c>
      <c r="I262" s="61" t="s">
        <v>92</v>
      </c>
      <c r="J262" s="61" t="s">
        <v>18</v>
      </c>
      <c r="K262" s="61" t="s">
        <v>16</v>
      </c>
      <c r="L262" s="61" t="s">
        <v>17</v>
      </c>
      <c r="M262" s="61" t="s">
        <v>38</v>
      </c>
      <c r="O262" s="61" t="s">
        <v>2807</v>
      </c>
      <c r="P262" s="61" t="s">
        <v>92</v>
      </c>
      <c r="Q2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3" spans="1:17" ht="17.100000000000001" customHeight="1" x14ac:dyDescent="0.25">
      <c r="A263" s="92" t="s">
        <v>370</v>
      </c>
      <c r="B263" s="61" t="s">
        <v>111</v>
      </c>
      <c r="C263" s="61">
        <v>12144</v>
      </c>
      <c r="D263" s="61" t="s">
        <v>17</v>
      </c>
      <c r="E263" s="61" t="s">
        <v>18</v>
      </c>
      <c r="F263" s="61" t="s">
        <v>17</v>
      </c>
      <c r="G263" s="61" t="s">
        <v>16</v>
      </c>
      <c r="H263" s="61" t="s">
        <v>2807</v>
      </c>
      <c r="I263" s="61" t="s">
        <v>92</v>
      </c>
      <c r="J263" s="61" t="s">
        <v>18</v>
      </c>
      <c r="K263" s="61" t="s">
        <v>16</v>
      </c>
      <c r="L263" s="61" t="s">
        <v>17</v>
      </c>
      <c r="M263" s="61" t="s">
        <v>38</v>
      </c>
      <c r="O263" s="61" t="s">
        <v>2807</v>
      </c>
      <c r="P263" s="61" t="s">
        <v>92</v>
      </c>
      <c r="Q2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4" spans="1:17" ht="17.100000000000001" customHeight="1" x14ac:dyDescent="0.25">
      <c r="A264" s="92" t="s">
        <v>371</v>
      </c>
      <c r="B264" s="61" t="s">
        <v>111</v>
      </c>
      <c r="C264" s="61">
        <v>12144</v>
      </c>
      <c r="D264" s="61" t="s">
        <v>17</v>
      </c>
      <c r="E264" s="61" t="s">
        <v>18</v>
      </c>
      <c r="F264" s="61" t="s">
        <v>17</v>
      </c>
      <c r="G264" s="61" t="s">
        <v>16</v>
      </c>
      <c r="H264" s="61" t="s">
        <v>2807</v>
      </c>
      <c r="I264" s="61" t="s">
        <v>92</v>
      </c>
      <c r="J264" s="61" t="s">
        <v>18</v>
      </c>
      <c r="K264" s="61" t="s">
        <v>16</v>
      </c>
      <c r="L264" s="61" t="s">
        <v>17</v>
      </c>
      <c r="M264" s="61" t="s">
        <v>38</v>
      </c>
      <c r="O264" s="61" t="s">
        <v>2807</v>
      </c>
      <c r="P264" s="61" t="s">
        <v>92</v>
      </c>
      <c r="Q2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5" spans="1:17" ht="17.100000000000001" customHeight="1" x14ac:dyDescent="0.25">
      <c r="A265" s="92" t="s">
        <v>372</v>
      </c>
      <c r="B265" s="61" t="s">
        <v>111</v>
      </c>
      <c r="C265" s="61">
        <v>12144</v>
      </c>
      <c r="D265" s="61" t="s">
        <v>17</v>
      </c>
      <c r="E265" s="61" t="s">
        <v>18</v>
      </c>
      <c r="F265" s="61" t="s">
        <v>17</v>
      </c>
      <c r="G265" s="61" t="s">
        <v>16</v>
      </c>
      <c r="H265" s="61" t="s">
        <v>2807</v>
      </c>
      <c r="I265" s="61" t="s">
        <v>92</v>
      </c>
      <c r="J265" s="61" t="s">
        <v>18</v>
      </c>
      <c r="K265" s="61" t="s">
        <v>16</v>
      </c>
      <c r="L265" s="61" t="s">
        <v>17</v>
      </c>
      <c r="M265" s="61" t="s">
        <v>38</v>
      </c>
      <c r="O265" s="61" t="s">
        <v>2807</v>
      </c>
      <c r="P265" s="61" t="s">
        <v>92</v>
      </c>
      <c r="Q2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6" spans="1:17" ht="17.100000000000001" customHeight="1" x14ac:dyDescent="0.25">
      <c r="A266" s="92" t="s">
        <v>373</v>
      </c>
      <c r="B266" s="61" t="s">
        <v>111</v>
      </c>
      <c r="C266" s="61">
        <v>12144</v>
      </c>
      <c r="D266" s="61" t="s">
        <v>17</v>
      </c>
      <c r="E266" s="61" t="s">
        <v>18</v>
      </c>
      <c r="F266" s="61" t="s">
        <v>17</v>
      </c>
      <c r="G266" s="61" t="s">
        <v>16</v>
      </c>
      <c r="H266" s="61" t="s">
        <v>2807</v>
      </c>
      <c r="I266" s="61" t="s">
        <v>92</v>
      </c>
      <c r="J266" s="61" t="s">
        <v>18</v>
      </c>
      <c r="K266" s="61" t="s">
        <v>16</v>
      </c>
      <c r="L266" s="61" t="s">
        <v>17</v>
      </c>
      <c r="M266" s="61" t="s">
        <v>38</v>
      </c>
      <c r="O266" s="61" t="s">
        <v>2807</v>
      </c>
      <c r="P266" s="61" t="s">
        <v>92</v>
      </c>
      <c r="Q2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7" spans="1:17" ht="17.100000000000001" customHeight="1" x14ac:dyDescent="0.25">
      <c r="A267" s="92" t="s">
        <v>374</v>
      </c>
      <c r="B267" s="61" t="s">
        <v>111</v>
      </c>
      <c r="C267" s="61">
        <v>12144</v>
      </c>
      <c r="D267" s="61" t="s">
        <v>17</v>
      </c>
      <c r="E267" s="61" t="s">
        <v>18</v>
      </c>
      <c r="F267" s="61" t="s">
        <v>17</v>
      </c>
      <c r="G267" s="61" t="s">
        <v>16</v>
      </c>
      <c r="H267" s="61" t="s">
        <v>2807</v>
      </c>
      <c r="I267" s="61" t="s">
        <v>92</v>
      </c>
      <c r="J267" s="61" t="s">
        <v>18</v>
      </c>
      <c r="K267" s="61" t="s">
        <v>16</v>
      </c>
      <c r="L267" s="61" t="s">
        <v>17</v>
      </c>
      <c r="M267" s="61" t="s">
        <v>38</v>
      </c>
      <c r="O267" s="61" t="s">
        <v>2807</v>
      </c>
      <c r="P267" s="61" t="s">
        <v>92</v>
      </c>
      <c r="Q2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8" spans="1:17" ht="17.100000000000001" customHeight="1" x14ac:dyDescent="0.25">
      <c r="A268" s="92" t="s">
        <v>375</v>
      </c>
      <c r="B268" s="61" t="s">
        <v>111</v>
      </c>
      <c r="C268" s="61">
        <v>12144</v>
      </c>
      <c r="D268" s="61" t="s">
        <v>17</v>
      </c>
      <c r="E268" s="61" t="s">
        <v>18</v>
      </c>
      <c r="F268" s="61" t="s">
        <v>17</v>
      </c>
      <c r="G268" s="61" t="s">
        <v>16</v>
      </c>
      <c r="H268" s="61" t="s">
        <v>2807</v>
      </c>
      <c r="I268" s="61" t="s">
        <v>92</v>
      </c>
      <c r="J268" s="61" t="s">
        <v>18</v>
      </c>
      <c r="K268" s="61" t="s">
        <v>16</v>
      </c>
      <c r="L268" s="61" t="s">
        <v>17</v>
      </c>
      <c r="M268" s="61" t="s">
        <v>38</v>
      </c>
      <c r="O268" s="61" t="s">
        <v>2807</v>
      </c>
      <c r="P268" s="61" t="s">
        <v>92</v>
      </c>
      <c r="Q2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9" spans="1:17" ht="17.100000000000001" customHeight="1" x14ac:dyDescent="0.25">
      <c r="A269" s="92" t="s">
        <v>376</v>
      </c>
      <c r="B269" s="61" t="s">
        <v>111</v>
      </c>
      <c r="C269" s="61">
        <v>12144</v>
      </c>
      <c r="D269" s="61" t="s">
        <v>17</v>
      </c>
      <c r="E269" s="61" t="s">
        <v>18</v>
      </c>
      <c r="F269" s="61" t="s">
        <v>17</v>
      </c>
      <c r="G269" s="61" t="s">
        <v>16</v>
      </c>
      <c r="H269" s="61" t="s">
        <v>2807</v>
      </c>
      <c r="I269" s="61" t="s">
        <v>92</v>
      </c>
      <c r="J269" s="61" t="s">
        <v>18</v>
      </c>
      <c r="K269" s="61" t="s">
        <v>16</v>
      </c>
      <c r="L269" s="61" t="s">
        <v>17</v>
      </c>
      <c r="M269" s="61" t="s">
        <v>38</v>
      </c>
      <c r="O269" s="61" t="s">
        <v>2807</v>
      </c>
      <c r="P269" s="61" t="s">
        <v>92</v>
      </c>
      <c r="Q2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70" spans="1:17" ht="17.100000000000001" customHeight="1" x14ac:dyDescent="0.25">
      <c r="A270" s="92" t="s">
        <v>376</v>
      </c>
      <c r="B270" s="61" t="s">
        <v>111</v>
      </c>
      <c r="C270" s="61">
        <v>12144</v>
      </c>
      <c r="D270" s="61" t="s">
        <v>17</v>
      </c>
      <c r="E270" s="61" t="s">
        <v>18</v>
      </c>
      <c r="F270" s="61" t="s">
        <v>17</v>
      </c>
      <c r="G270" s="61" t="s">
        <v>16</v>
      </c>
      <c r="H270" s="61" t="s">
        <v>2807</v>
      </c>
      <c r="I270" s="61" t="s">
        <v>92</v>
      </c>
      <c r="J270" s="61" t="s">
        <v>18</v>
      </c>
      <c r="K270" s="61" t="s">
        <v>16</v>
      </c>
      <c r="L270" s="61" t="s">
        <v>17</v>
      </c>
      <c r="M270" s="61" t="s">
        <v>38</v>
      </c>
      <c r="O270" s="61" t="s">
        <v>2807</v>
      </c>
      <c r="P270" s="61" t="s">
        <v>92</v>
      </c>
      <c r="Q2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71" spans="1:17" ht="17.100000000000001" customHeight="1" x14ac:dyDescent="0.25">
      <c r="A271" s="92" t="s">
        <v>377</v>
      </c>
      <c r="B271" s="61" t="s">
        <v>111</v>
      </c>
      <c r="C271" s="61">
        <v>12144</v>
      </c>
      <c r="D271" s="61" t="s">
        <v>17</v>
      </c>
      <c r="E271" s="61" t="s">
        <v>18</v>
      </c>
      <c r="F271" s="61" t="s">
        <v>17</v>
      </c>
      <c r="G271" s="61" t="s">
        <v>16</v>
      </c>
      <c r="H271" s="61" t="s">
        <v>2807</v>
      </c>
      <c r="I271" s="61" t="s">
        <v>92</v>
      </c>
      <c r="J271" s="61" t="s">
        <v>18</v>
      </c>
      <c r="K271" s="61" t="s">
        <v>16</v>
      </c>
      <c r="L271" s="61" t="s">
        <v>17</v>
      </c>
      <c r="M271" s="61" t="s">
        <v>38</v>
      </c>
      <c r="O271" s="61" t="s">
        <v>2807</v>
      </c>
      <c r="P271" s="61" t="s">
        <v>92</v>
      </c>
      <c r="Q2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72" spans="1:17" ht="17.100000000000001" customHeight="1" x14ac:dyDescent="0.25">
      <c r="A272" s="92" t="s">
        <v>378</v>
      </c>
      <c r="B272" s="61" t="s">
        <v>111</v>
      </c>
      <c r="C272" s="61">
        <v>12144</v>
      </c>
      <c r="D272" s="61" t="s">
        <v>17</v>
      </c>
      <c r="E272" s="61" t="s">
        <v>18</v>
      </c>
      <c r="F272" s="61" t="s">
        <v>17</v>
      </c>
      <c r="G272" s="61" t="s">
        <v>16</v>
      </c>
      <c r="H272" s="61" t="s">
        <v>2807</v>
      </c>
      <c r="I272" s="61" t="s">
        <v>92</v>
      </c>
      <c r="J272" s="61" t="s">
        <v>18</v>
      </c>
      <c r="K272" s="61" t="s">
        <v>16</v>
      </c>
      <c r="L272" s="61" t="s">
        <v>17</v>
      </c>
      <c r="M272" s="61" t="s">
        <v>38</v>
      </c>
      <c r="O272" s="61" t="s">
        <v>2807</v>
      </c>
      <c r="P272" s="61" t="s">
        <v>92</v>
      </c>
      <c r="Q2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73" spans="1:17" ht="17.100000000000001" customHeight="1" x14ac:dyDescent="0.25">
      <c r="A273" s="92" t="s">
        <v>379</v>
      </c>
      <c r="B273" s="61" t="s">
        <v>111</v>
      </c>
      <c r="C273" s="61">
        <v>12144</v>
      </c>
      <c r="D273" s="61" t="s">
        <v>17</v>
      </c>
      <c r="E273" s="61" t="s">
        <v>18</v>
      </c>
      <c r="F273" s="61" t="s">
        <v>17</v>
      </c>
      <c r="G273" s="61" t="s">
        <v>16</v>
      </c>
      <c r="H273" s="61" t="s">
        <v>2807</v>
      </c>
      <c r="I273" s="61" t="s">
        <v>92</v>
      </c>
      <c r="J273" s="61" t="s">
        <v>18</v>
      </c>
      <c r="K273" s="61" t="s">
        <v>16</v>
      </c>
      <c r="L273" s="61" t="s">
        <v>17</v>
      </c>
      <c r="M273" s="61" t="s">
        <v>38</v>
      </c>
      <c r="O273" s="61" t="s">
        <v>2807</v>
      </c>
      <c r="P273" s="61" t="s">
        <v>92</v>
      </c>
      <c r="Q2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74" spans="1:17" ht="17.100000000000001" customHeight="1" x14ac:dyDescent="0.25">
      <c r="A274" s="92" t="s">
        <v>380</v>
      </c>
      <c r="B274" s="61" t="s">
        <v>111</v>
      </c>
      <c r="C274" s="61">
        <v>12144</v>
      </c>
      <c r="D274" s="61" t="s">
        <v>17</v>
      </c>
      <c r="E274" s="61" t="s">
        <v>18</v>
      </c>
      <c r="F274" s="61" t="s">
        <v>17</v>
      </c>
      <c r="G274" s="61" t="s">
        <v>16</v>
      </c>
      <c r="H274" s="61" t="s">
        <v>2807</v>
      </c>
      <c r="I274" s="61" t="s">
        <v>92</v>
      </c>
      <c r="J274" s="61" t="s">
        <v>18</v>
      </c>
      <c r="K274" s="61" t="s">
        <v>16</v>
      </c>
      <c r="L274" s="61" t="s">
        <v>17</v>
      </c>
      <c r="M274" s="61" t="s">
        <v>38</v>
      </c>
      <c r="O274" s="61" t="s">
        <v>2807</v>
      </c>
      <c r="P274" s="61" t="s">
        <v>92</v>
      </c>
      <c r="Q2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75" spans="1:17" ht="17.100000000000001" customHeight="1" x14ac:dyDescent="0.25">
      <c r="A275" s="92" t="s">
        <v>381</v>
      </c>
      <c r="B275" s="61" t="s">
        <v>111</v>
      </c>
      <c r="C275" s="61">
        <v>12144</v>
      </c>
      <c r="D275" s="61" t="s">
        <v>17</v>
      </c>
      <c r="E275" s="61" t="s">
        <v>18</v>
      </c>
      <c r="F275" s="61" t="s">
        <v>17</v>
      </c>
      <c r="G275" s="61" t="s">
        <v>16</v>
      </c>
      <c r="H275" s="61" t="s">
        <v>2807</v>
      </c>
      <c r="I275" s="61" t="s">
        <v>92</v>
      </c>
      <c r="J275" s="61" t="s">
        <v>18</v>
      </c>
      <c r="K275" s="61" t="s">
        <v>16</v>
      </c>
      <c r="L275" s="61" t="s">
        <v>17</v>
      </c>
      <c r="M275" s="61" t="s">
        <v>38</v>
      </c>
      <c r="O275" s="61" t="s">
        <v>2807</v>
      </c>
      <c r="P275" s="61" t="s">
        <v>92</v>
      </c>
      <c r="Q2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76" spans="1:17" ht="17.100000000000001" customHeight="1" x14ac:dyDescent="0.25">
      <c r="A276" s="92" t="s">
        <v>382</v>
      </c>
      <c r="B276" s="61" t="s">
        <v>111</v>
      </c>
      <c r="C276" s="61">
        <v>12144</v>
      </c>
      <c r="D276" s="61" t="s">
        <v>17</v>
      </c>
      <c r="E276" s="61" t="s">
        <v>18</v>
      </c>
      <c r="F276" s="61" t="s">
        <v>17</v>
      </c>
      <c r="G276" s="61" t="s">
        <v>16</v>
      </c>
      <c r="H276" s="61" t="s">
        <v>2807</v>
      </c>
      <c r="I276" s="61" t="s">
        <v>92</v>
      </c>
      <c r="J276" s="61" t="s">
        <v>18</v>
      </c>
      <c r="K276" s="61" t="s">
        <v>16</v>
      </c>
      <c r="L276" s="61" t="s">
        <v>17</v>
      </c>
      <c r="M276" s="61" t="s">
        <v>38</v>
      </c>
      <c r="O276" s="61" t="s">
        <v>2807</v>
      </c>
      <c r="P276" s="61" t="s">
        <v>92</v>
      </c>
      <c r="Q2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77" spans="1:17" ht="17.100000000000001" customHeight="1" x14ac:dyDescent="0.25">
      <c r="A277" s="92" t="s">
        <v>383</v>
      </c>
      <c r="B277" s="61" t="s">
        <v>111</v>
      </c>
      <c r="C277" s="61">
        <v>12144</v>
      </c>
      <c r="D277" s="61" t="s">
        <v>17</v>
      </c>
      <c r="E277" s="61" t="s">
        <v>18</v>
      </c>
      <c r="F277" s="61" t="s">
        <v>17</v>
      </c>
      <c r="G277" s="61" t="s">
        <v>16</v>
      </c>
      <c r="H277" s="61" t="s">
        <v>2807</v>
      </c>
      <c r="I277" s="61" t="s">
        <v>92</v>
      </c>
      <c r="J277" s="61" t="s">
        <v>18</v>
      </c>
      <c r="K277" s="61" t="s">
        <v>16</v>
      </c>
      <c r="L277" s="61" t="s">
        <v>17</v>
      </c>
      <c r="M277" s="61" t="s">
        <v>38</v>
      </c>
      <c r="O277" s="61" t="s">
        <v>2807</v>
      </c>
      <c r="P277" s="61" t="s">
        <v>92</v>
      </c>
      <c r="Q2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78" spans="1:17" ht="17.100000000000001" customHeight="1" x14ac:dyDescent="0.25">
      <c r="A278" s="92" t="s">
        <v>384</v>
      </c>
      <c r="B278" s="61" t="s">
        <v>111</v>
      </c>
      <c r="C278" s="61">
        <v>12144</v>
      </c>
      <c r="D278" s="61" t="s">
        <v>17</v>
      </c>
      <c r="E278" s="61" t="s">
        <v>18</v>
      </c>
      <c r="F278" s="61" t="s">
        <v>17</v>
      </c>
      <c r="G278" s="61" t="s">
        <v>16</v>
      </c>
      <c r="H278" s="61" t="s">
        <v>2807</v>
      </c>
      <c r="I278" s="61" t="s">
        <v>92</v>
      </c>
      <c r="J278" s="61" t="s">
        <v>18</v>
      </c>
      <c r="K278" s="61" t="s">
        <v>16</v>
      </c>
      <c r="L278" s="61" t="s">
        <v>17</v>
      </c>
      <c r="M278" s="61" t="s">
        <v>38</v>
      </c>
      <c r="O278" s="61" t="s">
        <v>2807</v>
      </c>
      <c r="P278" s="61" t="s">
        <v>92</v>
      </c>
      <c r="Q2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79" spans="1:17" ht="17.100000000000001" customHeight="1" x14ac:dyDescent="0.25">
      <c r="A279" s="92" t="s">
        <v>385</v>
      </c>
      <c r="B279" s="61" t="s">
        <v>111</v>
      </c>
      <c r="C279" s="61">
        <v>12144</v>
      </c>
      <c r="D279" s="61" t="s">
        <v>17</v>
      </c>
      <c r="E279" s="61" t="s">
        <v>18</v>
      </c>
      <c r="F279" s="61" t="s">
        <v>17</v>
      </c>
      <c r="G279" s="61" t="s">
        <v>16</v>
      </c>
      <c r="H279" s="61" t="s">
        <v>2807</v>
      </c>
      <c r="I279" s="61" t="s">
        <v>92</v>
      </c>
      <c r="J279" s="61" t="s">
        <v>18</v>
      </c>
      <c r="K279" s="61" t="s">
        <v>16</v>
      </c>
      <c r="L279" s="61" t="s">
        <v>17</v>
      </c>
      <c r="M279" s="61" t="s">
        <v>38</v>
      </c>
      <c r="O279" s="61" t="s">
        <v>2807</v>
      </c>
      <c r="P279" s="61" t="s">
        <v>92</v>
      </c>
      <c r="Q2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80" spans="1:17" ht="17.100000000000001" customHeight="1" x14ac:dyDescent="0.25">
      <c r="A280" s="92" t="s">
        <v>386</v>
      </c>
      <c r="B280" s="61" t="s">
        <v>111</v>
      </c>
      <c r="C280" s="61">
        <v>12144</v>
      </c>
      <c r="D280" s="61" t="s">
        <v>17</v>
      </c>
      <c r="E280" s="61" t="s">
        <v>18</v>
      </c>
      <c r="F280" s="61" t="s">
        <v>17</v>
      </c>
      <c r="G280" s="61" t="s">
        <v>16</v>
      </c>
      <c r="H280" s="61" t="s">
        <v>2807</v>
      </c>
      <c r="I280" s="61" t="s">
        <v>92</v>
      </c>
      <c r="J280" s="61" t="s">
        <v>18</v>
      </c>
      <c r="K280" s="61" t="s">
        <v>16</v>
      </c>
      <c r="L280" s="61" t="s">
        <v>17</v>
      </c>
      <c r="M280" s="61" t="s">
        <v>38</v>
      </c>
      <c r="O280" s="61" t="s">
        <v>2807</v>
      </c>
      <c r="P280" s="61" t="s">
        <v>92</v>
      </c>
      <c r="Q2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81" spans="1:17" ht="17.100000000000001" customHeight="1" x14ac:dyDescent="0.25">
      <c r="A281" s="92" t="s">
        <v>387</v>
      </c>
      <c r="B281" s="61" t="s">
        <v>111</v>
      </c>
      <c r="C281" s="61">
        <v>12144</v>
      </c>
      <c r="D281" s="61" t="s">
        <v>17</v>
      </c>
      <c r="E281" s="61" t="s">
        <v>18</v>
      </c>
      <c r="F281" s="61" t="s">
        <v>17</v>
      </c>
      <c r="G281" s="61" t="s">
        <v>16</v>
      </c>
      <c r="H281" s="61" t="s">
        <v>2807</v>
      </c>
      <c r="I281" s="61" t="s">
        <v>92</v>
      </c>
      <c r="J281" s="61" t="s">
        <v>18</v>
      </c>
      <c r="K281" s="61" t="s">
        <v>16</v>
      </c>
      <c r="L281" s="61" t="s">
        <v>17</v>
      </c>
      <c r="M281" s="61" t="s">
        <v>38</v>
      </c>
      <c r="O281" s="61" t="s">
        <v>2807</v>
      </c>
      <c r="P281" s="61" t="s">
        <v>92</v>
      </c>
      <c r="Q2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82" spans="1:17" ht="17.100000000000001" customHeight="1" x14ac:dyDescent="0.25">
      <c r="A282" s="92" t="s">
        <v>388</v>
      </c>
      <c r="B282" s="61" t="s">
        <v>111</v>
      </c>
      <c r="C282" s="61">
        <v>12144</v>
      </c>
      <c r="D282" s="61" t="s">
        <v>17</v>
      </c>
      <c r="E282" s="61" t="s">
        <v>18</v>
      </c>
      <c r="F282" s="61" t="s">
        <v>17</v>
      </c>
      <c r="G282" s="61" t="s">
        <v>16</v>
      </c>
      <c r="H282" s="61" t="s">
        <v>2807</v>
      </c>
      <c r="I282" s="61" t="s">
        <v>92</v>
      </c>
      <c r="J282" s="61" t="s">
        <v>18</v>
      </c>
      <c r="K282" s="61" t="s">
        <v>16</v>
      </c>
      <c r="L282" s="61" t="s">
        <v>17</v>
      </c>
      <c r="M282" s="61" t="s">
        <v>38</v>
      </c>
      <c r="O282" s="61" t="s">
        <v>2807</v>
      </c>
      <c r="P282" s="61" t="s">
        <v>92</v>
      </c>
      <c r="Q2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83" spans="1:17" ht="17.100000000000001" customHeight="1" x14ac:dyDescent="0.25">
      <c r="A283" s="92" t="s">
        <v>389</v>
      </c>
      <c r="B283" s="61" t="s">
        <v>111</v>
      </c>
      <c r="C283" s="61">
        <v>12144</v>
      </c>
      <c r="D283" s="61" t="s">
        <v>17</v>
      </c>
      <c r="E283" s="61" t="s">
        <v>18</v>
      </c>
      <c r="F283" s="61" t="s">
        <v>17</v>
      </c>
      <c r="G283" s="61" t="s">
        <v>16</v>
      </c>
      <c r="H283" s="61" t="s">
        <v>2807</v>
      </c>
      <c r="I283" s="61" t="s">
        <v>92</v>
      </c>
      <c r="J283" s="61" t="s">
        <v>18</v>
      </c>
      <c r="K283" s="61" t="s">
        <v>16</v>
      </c>
      <c r="L283" s="61" t="s">
        <v>17</v>
      </c>
      <c r="M283" s="61" t="s">
        <v>38</v>
      </c>
      <c r="O283" s="61" t="s">
        <v>2807</v>
      </c>
      <c r="P283" s="61" t="s">
        <v>92</v>
      </c>
      <c r="Q2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84" spans="1:17" ht="17.100000000000001" customHeight="1" x14ac:dyDescent="0.25">
      <c r="A284" s="92" t="s">
        <v>390</v>
      </c>
      <c r="B284" s="61" t="s">
        <v>111</v>
      </c>
      <c r="C284" s="61">
        <v>12144</v>
      </c>
      <c r="D284" s="61" t="s">
        <v>17</v>
      </c>
      <c r="E284" s="61" t="s">
        <v>18</v>
      </c>
      <c r="F284" s="61" t="s">
        <v>17</v>
      </c>
      <c r="G284" s="61" t="s">
        <v>16</v>
      </c>
      <c r="H284" s="61" t="s">
        <v>2807</v>
      </c>
      <c r="I284" s="61" t="s">
        <v>92</v>
      </c>
      <c r="J284" s="61" t="s">
        <v>18</v>
      </c>
      <c r="K284" s="61" t="s">
        <v>16</v>
      </c>
      <c r="L284" s="61" t="s">
        <v>17</v>
      </c>
      <c r="M284" s="61" t="s">
        <v>38</v>
      </c>
      <c r="O284" s="61" t="s">
        <v>2807</v>
      </c>
      <c r="P284" s="61" t="s">
        <v>92</v>
      </c>
      <c r="Q2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85" spans="1:17" ht="17.100000000000001" customHeight="1" x14ac:dyDescent="0.25">
      <c r="A285" s="92" t="s">
        <v>391</v>
      </c>
      <c r="B285" s="61" t="s">
        <v>111</v>
      </c>
      <c r="C285" s="61">
        <v>12144</v>
      </c>
      <c r="D285" s="61" t="s">
        <v>17</v>
      </c>
      <c r="E285" s="61" t="s">
        <v>18</v>
      </c>
      <c r="F285" s="61" t="s">
        <v>17</v>
      </c>
      <c r="G285" s="61" t="s">
        <v>16</v>
      </c>
      <c r="H285" s="61" t="s">
        <v>2807</v>
      </c>
      <c r="I285" s="61" t="s">
        <v>92</v>
      </c>
      <c r="J285" s="61" t="s">
        <v>18</v>
      </c>
      <c r="K285" s="61" t="s">
        <v>16</v>
      </c>
      <c r="L285" s="61" t="s">
        <v>17</v>
      </c>
      <c r="M285" s="61" t="s">
        <v>38</v>
      </c>
      <c r="O285" s="61" t="s">
        <v>2807</v>
      </c>
      <c r="P285" s="61" t="s">
        <v>92</v>
      </c>
      <c r="Q2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86" spans="1:17" ht="17.100000000000001" customHeight="1" x14ac:dyDescent="0.25">
      <c r="A286" s="92" t="s">
        <v>392</v>
      </c>
      <c r="B286" s="61" t="s">
        <v>111</v>
      </c>
      <c r="C286" s="61">
        <v>12144</v>
      </c>
      <c r="D286" s="61" t="s">
        <v>17</v>
      </c>
      <c r="E286" s="61" t="s">
        <v>18</v>
      </c>
      <c r="F286" s="61" t="s">
        <v>17</v>
      </c>
      <c r="G286" s="61" t="s">
        <v>16</v>
      </c>
      <c r="H286" s="61" t="s">
        <v>2807</v>
      </c>
      <c r="I286" s="61" t="s">
        <v>92</v>
      </c>
      <c r="J286" s="61" t="s">
        <v>18</v>
      </c>
      <c r="K286" s="61" t="s">
        <v>16</v>
      </c>
      <c r="L286" s="61" t="s">
        <v>17</v>
      </c>
      <c r="M286" s="61" t="s">
        <v>38</v>
      </c>
      <c r="O286" s="61" t="s">
        <v>2807</v>
      </c>
      <c r="P286" s="61" t="s">
        <v>92</v>
      </c>
      <c r="Q2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87" spans="1:17" ht="17.100000000000001" customHeight="1" x14ac:dyDescent="0.25">
      <c r="A287" s="92" t="s">
        <v>393</v>
      </c>
      <c r="B287" s="61" t="s">
        <v>111</v>
      </c>
      <c r="C287" s="61">
        <v>12144</v>
      </c>
      <c r="D287" s="61" t="s">
        <v>17</v>
      </c>
      <c r="E287" s="61" t="s">
        <v>18</v>
      </c>
      <c r="F287" s="61" t="s">
        <v>17</v>
      </c>
      <c r="G287" s="61" t="s">
        <v>16</v>
      </c>
      <c r="H287" s="61" t="s">
        <v>2807</v>
      </c>
      <c r="I287" s="61" t="s">
        <v>92</v>
      </c>
      <c r="J287" s="61" t="s">
        <v>18</v>
      </c>
      <c r="K287" s="61" t="s">
        <v>16</v>
      </c>
      <c r="L287" s="61" t="s">
        <v>17</v>
      </c>
      <c r="M287" s="61" t="s">
        <v>38</v>
      </c>
      <c r="O287" s="61" t="s">
        <v>2807</v>
      </c>
      <c r="P287" s="61" t="s">
        <v>92</v>
      </c>
      <c r="Q2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88" spans="1:17" ht="17.100000000000001" customHeight="1" x14ac:dyDescent="0.25">
      <c r="A288" s="92" t="s">
        <v>394</v>
      </c>
      <c r="B288" s="61" t="s">
        <v>111</v>
      </c>
      <c r="C288" s="61">
        <v>12144</v>
      </c>
      <c r="D288" s="61" t="s">
        <v>17</v>
      </c>
      <c r="E288" s="61" t="s">
        <v>18</v>
      </c>
      <c r="F288" s="61" t="s">
        <v>17</v>
      </c>
      <c r="G288" s="61" t="s">
        <v>16</v>
      </c>
      <c r="H288" s="61" t="s">
        <v>2807</v>
      </c>
      <c r="I288" s="61" t="s">
        <v>92</v>
      </c>
      <c r="J288" s="61" t="s">
        <v>18</v>
      </c>
      <c r="K288" s="61" t="s">
        <v>16</v>
      </c>
      <c r="L288" s="61" t="s">
        <v>17</v>
      </c>
      <c r="M288" s="61" t="s">
        <v>38</v>
      </c>
      <c r="O288" s="61" t="s">
        <v>2807</v>
      </c>
      <c r="P288" s="61" t="s">
        <v>92</v>
      </c>
      <c r="Q2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89" spans="1:17" ht="17.100000000000001" customHeight="1" x14ac:dyDescent="0.25">
      <c r="A289" s="92" t="s">
        <v>395</v>
      </c>
      <c r="B289" s="61" t="s">
        <v>111</v>
      </c>
      <c r="C289" s="61">
        <v>12144</v>
      </c>
      <c r="D289" s="61" t="s">
        <v>17</v>
      </c>
      <c r="E289" s="61" t="s">
        <v>18</v>
      </c>
      <c r="F289" s="61" t="s">
        <v>17</v>
      </c>
      <c r="G289" s="61" t="s">
        <v>16</v>
      </c>
      <c r="H289" s="61" t="s">
        <v>2807</v>
      </c>
      <c r="I289" s="61" t="s">
        <v>92</v>
      </c>
      <c r="J289" s="61" t="s">
        <v>18</v>
      </c>
      <c r="K289" s="61" t="s">
        <v>16</v>
      </c>
      <c r="L289" s="61" t="s">
        <v>17</v>
      </c>
      <c r="M289" s="61" t="s">
        <v>38</v>
      </c>
      <c r="O289" s="61" t="s">
        <v>2807</v>
      </c>
      <c r="P289" s="61" t="s">
        <v>92</v>
      </c>
      <c r="Q2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90" spans="1:17" ht="17.100000000000001" customHeight="1" x14ac:dyDescent="0.25">
      <c r="A290" s="92" t="s">
        <v>396</v>
      </c>
      <c r="B290" s="61" t="s">
        <v>111</v>
      </c>
      <c r="C290" s="61">
        <v>12144</v>
      </c>
      <c r="D290" s="61" t="s">
        <v>17</v>
      </c>
      <c r="E290" s="61" t="s">
        <v>18</v>
      </c>
      <c r="F290" s="61" t="s">
        <v>17</v>
      </c>
      <c r="G290" s="61" t="s">
        <v>16</v>
      </c>
      <c r="H290" s="61" t="s">
        <v>2807</v>
      </c>
      <c r="I290" s="61" t="s">
        <v>92</v>
      </c>
      <c r="J290" s="61" t="s">
        <v>18</v>
      </c>
      <c r="K290" s="61" t="s">
        <v>16</v>
      </c>
      <c r="L290" s="61" t="s">
        <v>17</v>
      </c>
      <c r="M290" s="61" t="s">
        <v>38</v>
      </c>
      <c r="O290" s="61" t="s">
        <v>2807</v>
      </c>
      <c r="P290" s="61" t="s">
        <v>92</v>
      </c>
      <c r="Q2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91" spans="1:17" ht="17.100000000000001" customHeight="1" x14ac:dyDescent="0.25">
      <c r="A291" s="92" t="s">
        <v>397</v>
      </c>
      <c r="B291" s="61" t="s">
        <v>111</v>
      </c>
      <c r="C291" s="61">
        <v>12144</v>
      </c>
      <c r="D291" s="61" t="s">
        <v>17</v>
      </c>
      <c r="E291" s="61" t="s">
        <v>18</v>
      </c>
      <c r="F291" s="61" t="s">
        <v>17</v>
      </c>
      <c r="G291" s="61" t="s">
        <v>16</v>
      </c>
      <c r="H291" s="61" t="s">
        <v>2807</v>
      </c>
      <c r="I291" s="61" t="s">
        <v>92</v>
      </c>
      <c r="J291" s="61" t="s">
        <v>18</v>
      </c>
      <c r="K291" s="61" t="s">
        <v>16</v>
      </c>
      <c r="L291" s="61" t="s">
        <v>17</v>
      </c>
      <c r="M291" s="61" t="s">
        <v>38</v>
      </c>
      <c r="O291" s="61" t="s">
        <v>2807</v>
      </c>
      <c r="P291" s="61" t="s">
        <v>92</v>
      </c>
      <c r="Q2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92" spans="1:17" ht="17.100000000000001" customHeight="1" x14ac:dyDescent="0.25">
      <c r="A292" s="92" t="s">
        <v>398</v>
      </c>
      <c r="B292" s="61" t="s">
        <v>111</v>
      </c>
      <c r="C292" s="61">
        <v>12144</v>
      </c>
      <c r="D292" s="61" t="s">
        <v>17</v>
      </c>
      <c r="E292" s="61" t="s">
        <v>18</v>
      </c>
      <c r="F292" s="61" t="s">
        <v>17</v>
      </c>
      <c r="G292" s="61" t="s">
        <v>16</v>
      </c>
      <c r="H292" s="61" t="s">
        <v>2807</v>
      </c>
      <c r="I292" s="61" t="s">
        <v>92</v>
      </c>
      <c r="J292" s="61" t="s">
        <v>18</v>
      </c>
      <c r="K292" s="61" t="s">
        <v>16</v>
      </c>
      <c r="L292" s="61" t="s">
        <v>17</v>
      </c>
      <c r="M292" s="61" t="s">
        <v>38</v>
      </c>
      <c r="O292" s="61" t="s">
        <v>2807</v>
      </c>
      <c r="P292" s="61" t="s">
        <v>92</v>
      </c>
      <c r="Q2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93" spans="1:17" ht="17.100000000000001" customHeight="1" x14ac:dyDescent="0.25">
      <c r="A293" s="92" t="s">
        <v>399</v>
      </c>
      <c r="B293" s="61" t="s">
        <v>111</v>
      </c>
      <c r="C293" s="61">
        <v>12144</v>
      </c>
      <c r="D293" s="61" t="s">
        <v>17</v>
      </c>
      <c r="E293" s="61" t="s">
        <v>18</v>
      </c>
      <c r="F293" s="61" t="s">
        <v>17</v>
      </c>
      <c r="G293" s="61" t="s">
        <v>16</v>
      </c>
      <c r="H293" s="61" t="s">
        <v>2807</v>
      </c>
      <c r="I293" s="61" t="s">
        <v>92</v>
      </c>
      <c r="J293" s="61" t="s">
        <v>18</v>
      </c>
      <c r="K293" s="61" t="s">
        <v>16</v>
      </c>
      <c r="L293" s="61" t="s">
        <v>17</v>
      </c>
      <c r="M293" s="61" t="s">
        <v>38</v>
      </c>
      <c r="O293" s="61" t="s">
        <v>2807</v>
      </c>
      <c r="P293" s="61" t="s">
        <v>92</v>
      </c>
      <c r="Q2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94" spans="1:17" ht="17.100000000000001" customHeight="1" x14ac:dyDescent="0.25">
      <c r="A294" s="92" t="s">
        <v>400</v>
      </c>
      <c r="B294" s="61" t="s">
        <v>111</v>
      </c>
      <c r="C294" s="61">
        <v>12144</v>
      </c>
      <c r="D294" s="61" t="s">
        <v>17</v>
      </c>
      <c r="E294" s="61" t="s">
        <v>18</v>
      </c>
      <c r="F294" s="61" t="s">
        <v>17</v>
      </c>
      <c r="G294" s="61" t="s">
        <v>16</v>
      </c>
      <c r="H294" s="61" t="s">
        <v>2807</v>
      </c>
      <c r="I294" s="61" t="s">
        <v>92</v>
      </c>
      <c r="J294" s="61" t="s">
        <v>18</v>
      </c>
      <c r="K294" s="61" t="s">
        <v>16</v>
      </c>
      <c r="L294" s="61" t="s">
        <v>17</v>
      </c>
      <c r="M294" s="61" t="s">
        <v>38</v>
      </c>
      <c r="O294" s="61" t="s">
        <v>2807</v>
      </c>
      <c r="P294" s="61" t="s">
        <v>92</v>
      </c>
      <c r="Q2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95" spans="1:17" ht="17.100000000000001" customHeight="1" x14ac:dyDescent="0.25">
      <c r="A295" s="92" t="s">
        <v>401</v>
      </c>
      <c r="B295" s="61" t="s">
        <v>111</v>
      </c>
      <c r="C295" s="61">
        <v>12144</v>
      </c>
      <c r="D295" s="61" t="s">
        <v>17</v>
      </c>
      <c r="E295" s="61" t="s">
        <v>18</v>
      </c>
      <c r="F295" s="61" t="s">
        <v>17</v>
      </c>
      <c r="G295" s="61" t="s">
        <v>16</v>
      </c>
      <c r="H295" s="61" t="s">
        <v>2807</v>
      </c>
      <c r="I295" s="61" t="s">
        <v>92</v>
      </c>
      <c r="J295" s="61" t="s">
        <v>18</v>
      </c>
      <c r="K295" s="61" t="s">
        <v>16</v>
      </c>
      <c r="L295" s="61" t="s">
        <v>17</v>
      </c>
      <c r="M295" s="61" t="s">
        <v>38</v>
      </c>
      <c r="O295" s="61" t="s">
        <v>2807</v>
      </c>
      <c r="P295" s="61" t="s">
        <v>92</v>
      </c>
      <c r="Q2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96" spans="1:17" ht="17.100000000000001" customHeight="1" x14ac:dyDescent="0.25">
      <c r="A296" s="92" t="s">
        <v>402</v>
      </c>
      <c r="B296" s="61" t="s">
        <v>111</v>
      </c>
      <c r="C296" s="61">
        <v>12144</v>
      </c>
      <c r="D296" s="61" t="s">
        <v>17</v>
      </c>
      <c r="E296" s="61" t="s">
        <v>18</v>
      </c>
      <c r="F296" s="61" t="s">
        <v>17</v>
      </c>
      <c r="G296" s="61" t="s">
        <v>16</v>
      </c>
      <c r="H296" s="61" t="s">
        <v>2807</v>
      </c>
      <c r="I296" s="61" t="s">
        <v>92</v>
      </c>
      <c r="J296" s="61" t="s">
        <v>18</v>
      </c>
      <c r="K296" s="61" t="s">
        <v>16</v>
      </c>
      <c r="L296" s="61" t="s">
        <v>17</v>
      </c>
      <c r="M296" s="61" t="s">
        <v>38</v>
      </c>
      <c r="O296" s="61" t="s">
        <v>2807</v>
      </c>
      <c r="P296" s="61" t="s">
        <v>92</v>
      </c>
      <c r="Q2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97" spans="1:17" ht="17.100000000000001" customHeight="1" x14ac:dyDescent="0.25">
      <c r="A297" s="92" t="s">
        <v>403</v>
      </c>
      <c r="B297" s="61" t="s">
        <v>111</v>
      </c>
      <c r="C297" s="61">
        <v>12144</v>
      </c>
      <c r="D297" s="61" t="s">
        <v>17</v>
      </c>
      <c r="E297" s="61" t="s">
        <v>18</v>
      </c>
      <c r="F297" s="61" t="s">
        <v>17</v>
      </c>
      <c r="G297" s="61" t="s">
        <v>16</v>
      </c>
      <c r="H297" s="61" t="s">
        <v>2807</v>
      </c>
      <c r="I297" s="61" t="s">
        <v>92</v>
      </c>
      <c r="J297" s="61" t="s">
        <v>18</v>
      </c>
      <c r="K297" s="61" t="s">
        <v>16</v>
      </c>
      <c r="L297" s="61" t="s">
        <v>17</v>
      </c>
      <c r="M297" s="61" t="s">
        <v>38</v>
      </c>
      <c r="O297" s="61" t="s">
        <v>2807</v>
      </c>
      <c r="P297" s="61" t="s">
        <v>92</v>
      </c>
      <c r="Q2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98" spans="1:17" ht="17.100000000000001" customHeight="1" x14ac:dyDescent="0.25">
      <c r="A298" s="92" t="s">
        <v>404</v>
      </c>
      <c r="B298" s="61" t="s">
        <v>111</v>
      </c>
      <c r="C298" s="61">
        <v>12144</v>
      </c>
      <c r="D298" s="61" t="s">
        <v>17</v>
      </c>
      <c r="E298" s="61" t="s">
        <v>18</v>
      </c>
      <c r="F298" s="61" t="s">
        <v>17</v>
      </c>
      <c r="G298" s="61" t="s">
        <v>16</v>
      </c>
      <c r="H298" s="61" t="s">
        <v>2807</v>
      </c>
      <c r="I298" s="61" t="s">
        <v>92</v>
      </c>
      <c r="J298" s="61" t="s">
        <v>18</v>
      </c>
      <c r="K298" s="61" t="s">
        <v>16</v>
      </c>
      <c r="L298" s="61" t="s">
        <v>17</v>
      </c>
      <c r="M298" s="61" t="s">
        <v>38</v>
      </c>
      <c r="O298" s="61" t="s">
        <v>2807</v>
      </c>
      <c r="P298" s="61" t="s">
        <v>92</v>
      </c>
      <c r="Q2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99" spans="1:17" ht="17.100000000000001" customHeight="1" x14ac:dyDescent="0.25">
      <c r="A299" s="92" t="s">
        <v>405</v>
      </c>
      <c r="B299" s="61" t="s">
        <v>111</v>
      </c>
      <c r="C299" s="61">
        <v>12144</v>
      </c>
      <c r="D299" s="61" t="s">
        <v>17</v>
      </c>
      <c r="E299" s="61" t="s">
        <v>18</v>
      </c>
      <c r="F299" s="61" t="s">
        <v>17</v>
      </c>
      <c r="G299" s="61" t="s">
        <v>16</v>
      </c>
      <c r="H299" s="61" t="s">
        <v>2807</v>
      </c>
      <c r="I299" s="61" t="s">
        <v>92</v>
      </c>
      <c r="J299" s="61" t="s">
        <v>18</v>
      </c>
      <c r="K299" s="61" t="s">
        <v>16</v>
      </c>
      <c r="L299" s="61" t="s">
        <v>17</v>
      </c>
      <c r="M299" s="61" t="s">
        <v>38</v>
      </c>
      <c r="O299" s="61" t="s">
        <v>2807</v>
      </c>
      <c r="P299" s="61" t="s">
        <v>92</v>
      </c>
      <c r="Q2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00" spans="1:17" ht="17.100000000000001" customHeight="1" x14ac:dyDescent="0.25">
      <c r="A300" s="92" t="s">
        <v>406</v>
      </c>
      <c r="B300" s="61" t="s">
        <v>111</v>
      </c>
      <c r="C300" s="61">
        <v>12144</v>
      </c>
      <c r="D300" s="61" t="s">
        <v>17</v>
      </c>
      <c r="E300" s="61" t="s">
        <v>18</v>
      </c>
      <c r="F300" s="61" t="s">
        <v>17</v>
      </c>
      <c r="G300" s="61" t="s">
        <v>16</v>
      </c>
      <c r="H300" s="61" t="s">
        <v>2807</v>
      </c>
      <c r="I300" s="61" t="s">
        <v>92</v>
      </c>
      <c r="J300" s="61" t="s">
        <v>18</v>
      </c>
      <c r="K300" s="61" t="s">
        <v>16</v>
      </c>
      <c r="L300" s="61" t="s">
        <v>17</v>
      </c>
      <c r="M300" s="61" t="s">
        <v>38</v>
      </c>
      <c r="O300" s="61" t="s">
        <v>2807</v>
      </c>
      <c r="P300" s="61" t="s">
        <v>92</v>
      </c>
      <c r="Q3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01" spans="1:17" ht="17.100000000000001" customHeight="1" x14ac:dyDescent="0.25">
      <c r="A301" s="92" t="s">
        <v>407</v>
      </c>
      <c r="B301" s="61" t="s">
        <v>111</v>
      </c>
      <c r="C301" s="61">
        <v>12144</v>
      </c>
      <c r="D301" s="61" t="s">
        <v>17</v>
      </c>
      <c r="E301" s="61" t="s">
        <v>18</v>
      </c>
      <c r="F301" s="61" t="s">
        <v>17</v>
      </c>
      <c r="G301" s="61" t="s">
        <v>16</v>
      </c>
      <c r="H301" s="61" t="s">
        <v>2807</v>
      </c>
      <c r="I301" s="61" t="s">
        <v>92</v>
      </c>
      <c r="J301" s="61" t="s">
        <v>18</v>
      </c>
      <c r="K301" s="61" t="s">
        <v>16</v>
      </c>
      <c r="L301" s="61" t="s">
        <v>17</v>
      </c>
      <c r="M301" s="61" t="s">
        <v>38</v>
      </c>
      <c r="O301" s="61" t="s">
        <v>2807</v>
      </c>
      <c r="P301" s="61" t="s">
        <v>92</v>
      </c>
      <c r="Q3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02" spans="1:17" ht="17.100000000000001" customHeight="1" x14ac:dyDescent="0.25">
      <c r="A302" s="92" t="s">
        <v>408</v>
      </c>
      <c r="B302" s="61" t="s">
        <v>111</v>
      </c>
      <c r="C302" s="61">
        <v>12144</v>
      </c>
      <c r="D302" s="61" t="s">
        <v>17</v>
      </c>
      <c r="E302" s="61" t="s">
        <v>18</v>
      </c>
      <c r="F302" s="61" t="s">
        <v>17</v>
      </c>
      <c r="G302" s="61" t="s">
        <v>16</v>
      </c>
      <c r="H302" s="61" t="s">
        <v>2807</v>
      </c>
      <c r="I302" s="61" t="s">
        <v>92</v>
      </c>
      <c r="J302" s="61" t="s">
        <v>18</v>
      </c>
      <c r="K302" s="61" t="s">
        <v>16</v>
      </c>
      <c r="L302" s="61" t="s">
        <v>17</v>
      </c>
      <c r="M302" s="61" t="s">
        <v>38</v>
      </c>
      <c r="O302" s="61" t="s">
        <v>2807</v>
      </c>
      <c r="P302" s="61" t="s">
        <v>92</v>
      </c>
      <c r="Q3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03" spans="1:17" ht="17.100000000000001" customHeight="1" x14ac:dyDescent="0.25">
      <c r="A303" s="92" t="s">
        <v>409</v>
      </c>
      <c r="B303" s="61" t="s">
        <v>111</v>
      </c>
      <c r="C303" s="61">
        <v>12144</v>
      </c>
      <c r="D303" s="61" t="s">
        <v>17</v>
      </c>
      <c r="E303" s="61" t="s">
        <v>18</v>
      </c>
      <c r="F303" s="61" t="s">
        <v>17</v>
      </c>
      <c r="G303" s="61" t="s">
        <v>16</v>
      </c>
      <c r="H303" s="61" t="s">
        <v>2807</v>
      </c>
      <c r="I303" s="61" t="s">
        <v>92</v>
      </c>
      <c r="J303" s="61" t="s">
        <v>18</v>
      </c>
      <c r="K303" s="61" t="s">
        <v>16</v>
      </c>
      <c r="L303" s="61" t="s">
        <v>17</v>
      </c>
      <c r="M303" s="61" t="s">
        <v>38</v>
      </c>
      <c r="O303" s="61" t="s">
        <v>2807</v>
      </c>
      <c r="P303" s="61" t="s">
        <v>92</v>
      </c>
      <c r="Q3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04" spans="1:17" ht="17.100000000000001" customHeight="1" x14ac:dyDescent="0.25">
      <c r="A304" s="92" t="s">
        <v>410</v>
      </c>
      <c r="B304" s="61" t="s">
        <v>111</v>
      </c>
      <c r="C304" s="61">
        <v>12144</v>
      </c>
      <c r="D304" s="61" t="s">
        <v>17</v>
      </c>
      <c r="E304" s="61" t="s">
        <v>18</v>
      </c>
      <c r="F304" s="61" t="s">
        <v>17</v>
      </c>
      <c r="G304" s="61" t="s">
        <v>16</v>
      </c>
      <c r="H304" s="61" t="s">
        <v>2807</v>
      </c>
      <c r="I304" s="61" t="s">
        <v>92</v>
      </c>
      <c r="J304" s="61" t="s">
        <v>18</v>
      </c>
      <c r="K304" s="61" t="s">
        <v>16</v>
      </c>
      <c r="L304" s="61" t="s">
        <v>17</v>
      </c>
      <c r="M304" s="61" t="s">
        <v>38</v>
      </c>
      <c r="O304" s="61" t="s">
        <v>2807</v>
      </c>
      <c r="P304" s="61" t="s">
        <v>92</v>
      </c>
      <c r="Q3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05" spans="1:17" ht="17.100000000000001" customHeight="1" x14ac:dyDescent="0.25">
      <c r="A305" s="92" t="s">
        <v>411</v>
      </c>
      <c r="B305" s="61" t="s">
        <v>111</v>
      </c>
      <c r="C305" s="61">
        <v>12144</v>
      </c>
      <c r="D305" s="61" t="s">
        <v>17</v>
      </c>
      <c r="E305" s="61" t="s">
        <v>18</v>
      </c>
      <c r="F305" s="61" t="s">
        <v>17</v>
      </c>
      <c r="G305" s="61" t="s">
        <v>16</v>
      </c>
      <c r="H305" s="61" t="s">
        <v>2807</v>
      </c>
      <c r="I305" s="61" t="s">
        <v>92</v>
      </c>
      <c r="J305" s="61" t="s">
        <v>18</v>
      </c>
      <c r="K305" s="61" t="s">
        <v>16</v>
      </c>
      <c r="L305" s="61" t="s">
        <v>17</v>
      </c>
      <c r="M305" s="61" t="s">
        <v>38</v>
      </c>
      <c r="O305" s="61" t="s">
        <v>2807</v>
      </c>
      <c r="P305" s="61" t="s">
        <v>92</v>
      </c>
      <c r="Q3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06" spans="1:17" ht="17.100000000000001" customHeight="1" x14ac:dyDescent="0.25">
      <c r="A306" s="92" t="s">
        <v>412</v>
      </c>
      <c r="B306" s="61" t="s">
        <v>111</v>
      </c>
      <c r="C306" s="61">
        <v>12144</v>
      </c>
      <c r="D306" s="61" t="s">
        <v>17</v>
      </c>
      <c r="E306" s="61" t="s">
        <v>18</v>
      </c>
      <c r="F306" s="61" t="s">
        <v>17</v>
      </c>
      <c r="G306" s="61" t="s">
        <v>16</v>
      </c>
      <c r="H306" s="61" t="s">
        <v>2807</v>
      </c>
      <c r="I306" s="61" t="s">
        <v>92</v>
      </c>
      <c r="J306" s="61" t="s">
        <v>18</v>
      </c>
      <c r="K306" s="61" t="s">
        <v>16</v>
      </c>
      <c r="L306" s="61" t="s">
        <v>17</v>
      </c>
      <c r="M306" s="61" t="s">
        <v>38</v>
      </c>
      <c r="O306" s="61" t="s">
        <v>2807</v>
      </c>
      <c r="P306" s="61" t="s">
        <v>92</v>
      </c>
      <c r="Q3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07" spans="1:17" ht="17.100000000000001" customHeight="1" x14ac:dyDescent="0.25">
      <c r="A307" s="92" t="s">
        <v>413</v>
      </c>
      <c r="B307" s="61" t="s">
        <v>111</v>
      </c>
      <c r="C307" s="61">
        <v>12144</v>
      </c>
      <c r="D307" s="61" t="s">
        <v>17</v>
      </c>
      <c r="E307" s="61" t="s">
        <v>18</v>
      </c>
      <c r="F307" s="61" t="s">
        <v>17</v>
      </c>
      <c r="G307" s="61" t="s">
        <v>16</v>
      </c>
      <c r="H307" s="61" t="s">
        <v>2807</v>
      </c>
      <c r="I307" s="61" t="s">
        <v>92</v>
      </c>
      <c r="J307" s="61" t="s">
        <v>18</v>
      </c>
      <c r="K307" s="61" t="s">
        <v>16</v>
      </c>
      <c r="L307" s="61" t="s">
        <v>17</v>
      </c>
      <c r="M307" s="61" t="s">
        <v>38</v>
      </c>
      <c r="O307" s="61" t="s">
        <v>2807</v>
      </c>
      <c r="P307" s="61" t="s">
        <v>92</v>
      </c>
      <c r="Q3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08" spans="1:17" ht="17.100000000000001" customHeight="1" x14ac:dyDescent="0.25">
      <c r="A308" s="92" t="s">
        <v>414</v>
      </c>
      <c r="B308" s="61" t="s">
        <v>111</v>
      </c>
      <c r="C308" s="61">
        <v>12144</v>
      </c>
      <c r="D308" s="61" t="s">
        <v>17</v>
      </c>
      <c r="E308" s="61" t="s">
        <v>18</v>
      </c>
      <c r="F308" s="61" t="s">
        <v>17</v>
      </c>
      <c r="G308" s="61" t="s">
        <v>16</v>
      </c>
      <c r="H308" s="61" t="s">
        <v>2807</v>
      </c>
      <c r="I308" s="61" t="s">
        <v>92</v>
      </c>
      <c r="J308" s="61" t="s">
        <v>18</v>
      </c>
      <c r="K308" s="61" t="s">
        <v>16</v>
      </c>
      <c r="L308" s="61" t="s">
        <v>17</v>
      </c>
      <c r="M308" s="61" t="s">
        <v>38</v>
      </c>
      <c r="O308" s="61" t="s">
        <v>2807</v>
      </c>
      <c r="P308" s="61" t="s">
        <v>92</v>
      </c>
      <c r="Q3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09" spans="1:17" ht="17.100000000000001" customHeight="1" x14ac:dyDescent="0.25">
      <c r="A309" s="92" t="s">
        <v>415</v>
      </c>
      <c r="B309" s="61" t="s">
        <v>111</v>
      </c>
      <c r="C309" s="61">
        <v>12144</v>
      </c>
      <c r="D309" s="61" t="s">
        <v>17</v>
      </c>
      <c r="E309" s="61" t="s">
        <v>18</v>
      </c>
      <c r="F309" s="61" t="s">
        <v>17</v>
      </c>
      <c r="G309" s="61" t="s">
        <v>16</v>
      </c>
      <c r="H309" s="61" t="s">
        <v>2807</v>
      </c>
      <c r="I309" s="61" t="s">
        <v>92</v>
      </c>
      <c r="J309" s="61" t="s">
        <v>18</v>
      </c>
      <c r="K309" s="61" t="s">
        <v>16</v>
      </c>
      <c r="L309" s="61" t="s">
        <v>17</v>
      </c>
      <c r="M309" s="61" t="s">
        <v>38</v>
      </c>
      <c r="O309" s="61" t="s">
        <v>2807</v>
      </c>
      <c r="P309" s="61" t="s">
        <v>92</v>
      </c>
      <c r="Q3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10" spans="1:17" ht="17.100000000000001" customHeight="1" x14ac:dyDescent="0.25">
      <c r="A310" s="92" t="s">
        <v>416</v>
      </c>
      <c r="B310" s="61" t="s">
        <v>111</v>
      </c>
      <c r="C310" s="61">
        <v>12144</v>
      </c>
      <c r="D310" s="61" t="s">
        <v>17</v>
      </c>
      <c r="E310" s="61" t="s">
        <v>18</v>
      </c>
      <c r="F310" s="61" t="s">
        <v>17</v>
      </c>
      <c r="G310" s="61" t="s">
        <v>16</v>
      </c>
      <c r="H310" s="61" t="s">
        <v>2807</v>
      </c>
      <c r="I310" s="61" t="s">
        <v>92</v>
      </c>
      <c r="J310" s="61" t="s">
        <v>18</v>
      </c>
      <c r="K310" s="61" t="s">
        <v>16</v>
      </c>
      <c r="L310" s="61" t="s">
        <v>17</v>
      </c>
      <c r="M310" s="61" t="s">
        <v>38</v>
      </c>
      <c r="O310" s="61" t="s">
        <v>2807</v>
      </c>
      <c r="P310" s="61" t="s">
        <v>92</v>
      </c>
      <c r="Q3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11" spans="1:17" ht="17.100000000000001" customHeight="1" x14ac:dyDescent="0.25">
      <c r="A311" s="92" t="s">
        <v>417</v>
      </c>
      <c r="B311" s="61" t="s">
        <v>111</v>
      </c>
      <c r="C311" s="61">
        <v>12144</v>
      </c>
      <c r="D311" s="61" t="s">
        <v>17</v>
      </c>
      <c r="E311" s="61" t="s">
        <v>18</v>
      </c>
      <c r="F311" s="61" t="s">
        <v>17</v>
      </c>
      <c r="G311" s="61" t="s">
        <v>16</v>
      </c>
      <c r="H311" s="61" t="s">
        <v>2807</v>
      </c>
      <c r="I311" s="61" t="s">
        <v>92</v>
      </c>
      <c r="J311" s="61" t="s">
        <v>18</v>
      </c>
      <c r="K311" s="61" t="s">
        <v>16</v>
      </c>
      <c r="L311" s="61" t="s">
        <v>17</v>
      </c>
      <c r="M311" s="61" t="s">
        <v>38</v>
      </c>
      <c r="O311" s="61" t="s">
        <v>2807</v>
      </c>
      <c r="P311" s="61" t="s">
        <v>92</v>
      </c>
      <c r="Q3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12" spans="1:17" ht="17.100000000000001" customHeight="1" x14ac:dyDescent="0.25">
      <c r="A312" s="92" t="s">
        <v>418</v>
      </c>
      <c r="B312" s="61" t="s">
        <v>111</v>
      </c>
      <c r="C312" s="61">
        <v>12144</v>
      </c>
      <c r="D312" s="61" t="s">
        <v>17</v>
      </c>
      <c r="E312" s="61" t="s">
        <v>18</v>
      </c>
      <c r="F312" s="61" t="s">
        <v>17</v>
      </c>
      <c r="G312" s="61" t="s">
        <v>16</v>
      </c>
      <c r="H312" s="61" t="s">
        <v>2807</v>
      </c>
      <c r="I312" s="61" t="s">
        <v>92</v>
      </c>
      <c r="J312" s="61" t="s">
        <v>18</v>
      </c>
      <c r="K312" s="61" t="s">
        <v>16</v>
      </c>
      <c r="L312" s="61" t="s">
        <v>17</v>
      </c>
      <c r="M312" s="61" t="s">
        <v>38</v>
      </c>
      <c r="O312" s="61" t="s">
        <v>2807</v>
      </c>
      <c r="P312" s="61" t="s">
        <v>92</v>
      </c>
      <c r="Q3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13" spans="1:17" ht="17.100000000000001" customHeight="1" x14ac:dyDescent="0.25">
      <c r="A313" s="92" t="s">
        <v>419</v>
      </c>
      <c r="B313" s="61" t="s">
        <v>111</v>
      </c>
      <c r="C313" s="61">
        <v>12144</v>
      </c>
      <c r="D313" s="61" t="s">
        <v>17</v>
      </c>
      <c r="E313" s="61" t="s">
        <v>18</v>
      </c>
      <c r="F313" s="61" t="s">
        <v>17</v>
      </c>
      <c r="G313" s="61" t="s">
        <v>16</v>
      </c>
      <c r="H313" s="61" t="s">
        <v>2807</v>
      </c>
      <c r="I313" s="61" t="s">
        <v>92</v>
      </c>
      <c r="J313" s="61" t="s">
        <v>18</v>
      </c>
      <c r="K313" s="61" t="s">
        <v>16</v>
      </c>
      <c r="L313" s="61" t="s">
        <v>17</v>
      </c>
      <c r="M313" s="61" t="s">
        <v>38</v>
      </c>
      <c r="O313" s="61" t="s">
        <v>2807</v>
      </c>
      <c r="P313" s="61" t="s">
        <v>92</v>
      </c>
      <c r="Q3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14" spans="1:17" ht="17.100000000000001" customHeight="1" x14ac:dyDescent="0.25">
      <c r="A314" s="92" t="s">
        <v>420</v>
      </c>
      <c r="B314" s="61" t="s">
        <v>111</v>
      </c>
      <c r="C314" s="61">
        <v>12144</v>
      </c>
      <c r="D314" s="61" t="s">
        <v>17</v>
      </c>
      <c r="E314" s="61" t="s">
        <v>18</v>
      </c>
      <c r="F314" s="61" t="s">
        <v>17</v>
      </c>
      <c r="G314" s="61" t="s">
        <v>16</v>
      </c>
      <c r="H314" s="61" t="s">
        <v>2807</v>
      </c>
      <c r="I314" s="61" t="s">
        <v>92</v>
      </c>
      <c r="J314" s="61" t="s">
        <v>18</v>
      </c>
      <c r="K314" s="61" t="s">
        <v>16</v>
      </c>
      <c r="L314" s="61" t="s">
        <v>17</v>
      </c>
      <c r="M314" s="61" t="s">
        <v>38</v>
      </c>
      <c r="O314" s="61" t="s">
        <v>2807</v>
      </c>
      <c r="P314" s="61" t="s">
        <v>92</v>
      </c>
      <c r="Q3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15" spans="1:17" ht="17.100000000000001" customHeight="1" x14ac:dyDescent="0.25">
      <c r="A315" s="92" t="s">
        <v>421</v>
      </c>
      <c r="B315" s="61" t="s">
        <v>111</v>
      </c>
      <c r="C315" s="61">
        <v>12144</v>
      </c>
      <c r="D315" s="61" t="s">
        <v>17</v>
      </c>
      <c r="E315" s="61" t="s">
        <v>18</v>
      </c>
      <c r="F315" s="61" t="s">
        <v>17</v>
      </c>
      <c r="G315" s="61" t="s">
        <v>16</v>
      </c>
      <c r="H315" s="61" t="s">
        <v>2807</v>
      </c>
      <c r="I315" s="61" t="s">
        <v>92</v>
      </c>
      <c r="J315" s="61" t="s">
        <v>18</v>
      </c>
      <c r="K315" s="61" t="s">
        <v>16</v>
      </c>
      <c r="L315" s="61" t="s">
        <v>17</v>
      </c>
      <c r="M315" s="61" t="s">
        <v>38</v>
      </c>
      <c r="O315" s="61" t="s">
        <v>2807</v>
      </c>
      <c r="P315" s="61" t="s">
        <v>92</v>
      </c>
      <c r="Q3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16" spans="1:17" ht="17.100000000000001" customHeight="1" x14ac:dyDescent="0.25">
      <c r="A316" s="92" t="s">
        <v>422</v>
      </c>
      <c r="B316" s="61" t="s">
        <v>111</v>
      </c>
      <c r="C316" s="61">
        <v>12144</v>
      </c>
      <c r="D316" s="61" t="s">
        <v>17</v>
      </c>
      <c r="E316" s="61" t="s">
        <v>18</v>
      </c>
      <c r="F316" s="61" t="s">
        <v>17</v>
      </c>
      <c r="G316" s="61" t="s">
        <v>16</v>
      </c>
      <c r="H316" s="61" t="s">
        <v>2807</v>
      </c>
      <c r="I316" s="61" t="s">
        <v>92</v>
      </c>
      <c r="J316" s="61" t="s">
        <v>18</v>
      </c>
      <c r="K316" s="61" t="s">
        <v>16</v>
      </c>
      <c r="L316" s="61" t="s">
        <v>17</v>
      </c>
      <c r="M316" s="61" t="s">
        <v>38</v>
      </c>
      <c r="O316" s="61" t="s">
        <v>2807</v>
      </c>
      <c r="P316" s="61" t="s">
        <v>92</v>
      </c>
      <c r="Q3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17" spans="1:17" ht="17.100000000000001" customHeight="1" x14ac:dyDescent="0.25">
      <c r="A317" s="92" t="s">
        <v>423</v>
      </c>
      <c r="B317" s="61" t="s">
        <v>111</v>
      </c>
      <c r="C317" s="61">
        <v>12144</v>
      </c>
      <c r="D317" s="61" t="s">
        <v>17</v>
      </c>
      <c r="E317" s="61" t="s">
        <v>18</v>
      </c>
      <c r="F317" s="61" t="s">
        <v>17</v>
      </c>
      <c r="G317" s="61" t="s">
        <v>16</v>
      </c>
      <c r="H317" s="61" t="s">
        <v>2807</v>
      </c>
      <c r="I317" s="61" t="s">
        <v>92</v>
      </c>
      <c r="J317" s="61" t="s">
        <v>18</v>
      </c>
      <c r="K317" s="61" t="s">
        <v>16</v>
      </c>
      <c r="L317" s="61" t="s">
        <v>17</v>
      </c>
      <c r="M317" s="61" t="s">
        <v>38</v>
      </c>
      <c r="O317" s="61" t="s">
        <v>2807</v>
      </c>
      <c r="P317" s="61" t="s">
        <v>92</v>
      </c>
      <c r="Q3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18" spans="1:17" ht="17.100000000000001" customHeight="1" x14ac:dyDescent="0.25">
      <c r="A318" s="92" t="s">
        <v>424</v>
      </c>
      <c r="B318" s="61" t="s">
        <v>111</v>
      </c>
      <c r="C318" s="61">
        <v>12144</v>
      </c>
      <c r="D318" s="61" t="s">
        <v>17</v>
      </c>
      <c r="E318" s="61" t="s">
        <v>18</v>
      </c>
      <c r="F318" s="61" t="s">
        <v>17</v>
      </c>
      <c r="G318" s="61" t="s">
        <v>16</v>
      </c>
      <c r="H318" s="61" t="s">
        <v>2807</v>
      </c>
      <c r="I318" s="61" t="s">
        <v>92</v>
      </c>
      <c r="J318" s="61" t="s">
        <v>18</v>
      </c>
      <c r="K318" s="61" t="s">
        <v>16</v>
      </c>
      <c r="L318" s="61" t="s">
        <v>17</v>
      </c>
      <c r="M318" s="61" t="s">
        <v>38</v>
      </c>
      <c r="O318" s="61" t="s">
        <v>2807</v>
      </c>
      <c r="P318" s="61" t="s">
        <v>92</v>
      </c>
      <c r="Q3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19" spans="1:17" ht="17.100000000000001" customHeight="1" x14ac:dyDescent="0.25">
      <c r="A319" s="92" t="s">
        <v>425</v>
      </c>
      <c r="B319" s="61" t="s">
        <v>111</v>
      </c>
      <c r="C319" s="61">
        <v>12144</v>
      </c>
      <c r="D319" s="61" t="s">
        <v>17</v>
      </c>
      <c r="E319" s="61" t="s">
        <v>18</v>
      </c>
      <c r="F319" s="61" t="s">
        <v>17</v>
      </c>
      <c r="G319" s="61" t="s">
        <v>16</v>
      </c>
      <c r="H319" s="61" t="s">
        <v>2807</v>
      </c>
      <c r="I319" s="61" t="s">
        <v>92</v>
      </c>
      <c r="J319" s="61" t="s">
        <v>18</v>
      </c>
      <c r="K319" s="61" t="s">
        <v>16</v>
      </c>
      <c r="L319" s="61" t="s">
        <v>17</v>
      </c>
      <c r="M319" s="61" t="s">
        <v>38</v>
      </c>
      <c r="O319" s="61" t="s">
        <v>2807</v>
      </c>
      <c r="P319" s="61" t="s">
        <v>92</v>
      </c>
      <c r="Q3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20" spans="1:17" ht="17.100000000000001" customHeight="1" x14ac:dyDescent="0.25">
      <c r="A320" s="92" t="s">
        <v>426</v>
      </c>
      <c r="B320" s="61" t="s">
        <v>111</v>
      </c>
      <c r="C320" s="61">
        <v>12144</v>
      </c>
      <c r="D320" s="61" t="s">
        <v>17</v>
      </c>
      <c r="E320" s="61" t="s">
        <v>18</v>
      </c>
      <c r="F320" s="61" t="s">
        <v>17</v>
      </c>
      <c r="G320" s="61" t="s">
        <v>16</v>
      </c>
      <c r="H320" s="61" t="s">
        <v>2807</v>
      </c>
      <c r="I320" s="61" t="s">
        <v>92</v>
      </c>
      <c r="J320" s="61" t="s">
        <v>18</v>
      </c>
      <c r="K320" s="61" t="s">
        <v>16</v>
      </c>
      <c r="L320" s="61" t="s">
        <v>17</v>
      </c>
      <c r="M320" s="61" t="s">
        <v>38</v>
      </c>
      <c r="O320" s="61" t="s">
        <v>2807</v>
      </c>
      <c r="P320" s="61" t="s">
        <v>92</v>
      </c>
      <c r="Q3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21" spans="1:17" ht="17.100000000000001" customHeight="1" x14ac:dyDescent="0.25">
      <c r="A321" s="92" t="s">
        <v>427</v>
      </c>
      <c r="B321" s="61" t="s">
        <v>111</v>
      </c>
      <c r="C321" s="61">
        <v>12144</v>
      </c>
      <c r="D321" s="61" t="s">
        <v>17</v>
      </c>
      <c r="E321" s="61" t="s">
        <v>18</v>
      </c>
      <c r="F321" s="61" t="s">
        <v>17</v>
      </c>
      <c r="G321" s="61" t="s">
        <v>16</v>
      </c>
      <c r="H321" s="61" t="s">
        <v>2807</v>
      </c>
      <c r="I321" s="61" t="s">
        <v>92</v>
      </c>
      <c r="J321" s="61" t="s">
        <v>18</v>
      </c>
      <c r="K321" s="61" t="s">
        <v>16</v>
      </c>
      <c r="L321" s="61" t="s">
        <v>17</v>
      </c>
      <c r="M321" s="61" t="s">
        <v>38</v>
      </c>
      <c r="O321" s="61" t="s">
        <v>2807</v>
      </c>
      <c r="P321" s="61" t="s">
        <v>92</v>
      </c>
      <c r="Q3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22" spans="1:17" ht="17.100000000000001" customHeight="1" x14ac:dyDescent="0.25">
      <c r="A322" s="92" t="s">
        <v>428</v>
      </c>
      <c r="B322" s="61" t="s">
        <v>111</v>
      </c>
      <c r="C322" s="61">
        <v>12144</v>
      </c>
      <c r="D322" s="61" t="s">
        <v>17</v>
      </c>
      <c r="E322" s="61" t="s">
        <v>18</v>
      </c>
      <c r="F322" s="61" t="s">
        <v>17</v>
      </c>
      <c r="G322" s="61" t="s">
        <v>16</v>
      </c>
      <c r="H322" s="61" t="s">
        <v>2807</v>
      </c>
      <c r="I322" s="61" t="s">
        <v>92</v>
      </c>
      <c r="J322" s="61" t="s">
        <v>18</v>
      </c>
      <c r="K322" s="61" t="s">
        <v>16</v>
      </c>
      <c r="L322" s="61" t="s">
        <v>17</v>
      </c>
      <c r="M322" s="61" t="s">
        <v>38</v>
      </c>
      <c r="O322" s="61" t="s">
        <v>2807</v>
      </c>
      <c r="P322" s="61" t="s">
        <v>92</v>
      </c>
      <c r="Q3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23" spans="1:17" ht="17.100000000000001" customHeight="1" x14ac:dyDescent="0.25">
      <c r="A323" s="92" t="s">
        <v>429</v>
      </c>
      <c r="B323" s="61" t="s">
        <v>111</v>
      </c>
      <c r="C323" s="61">
        <v>12144</v>
      </c>
      <c r="D323" s="61" t="s">
        <v>17</v>
      </c>
      <c r="E323" s="61" t="s">
        <v>18</v>
      </c>
      <c r="F323" s="61" t="s">
        <v>17</v>
      </c>
      <c r="G323" s="61" t="s">
        <v>16</v>
      </c>
      <c r="H323" s="61" t="s">
        <v>2807</v>
      </c>
      <c r="I323" s="61" t="s">
        <v>92</v>
      </c>
      <c r="J323" s="61" t="s">
        <v>18</v>
      </c>
      <c r="K323" s="61" t="s">
        <v>16</v>
      </c>
      <c r="L323" s="61" t="s">
        <v>17</v>
      </c>
      <c r="M323" s="61" t="s">
        <v>38</v>
      </c>
      <c r="O323" s="61" t="s">
        <v>2807</v>
      </c>
      <c r="P323" s="61" t="s">
        <v>92</v>
      </c>
      <c r="Q3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24" spans="1:17" ht="17.100000000000001" customHeight="1" x14ac:dyDescent="0.25">
      <c r="A324" s="92" t="s">
        <v>430</v>
      </c>
      <c r="B324" s="61" t="s">
        <v>111</v>
      </c>
      <c r="C324" s="61">
        <v>12144</v>
      </c>
      <c r="D324" s="61" t="s">
        <v>17</v>
      </c>
      <c r="E324" s="61" t="s">
        <v>18</v>
      </c>
      <c r="F324" s="61" t="s">
        <v>17</v>
      </c>
      <c r="G324" s="61" t="s">
        <v>16</v>
      </c>
      <c r="H324" s="61" t="s">
        <v>2807</v>
      </c>
      <c r="I324" s="61" t="s">
        <v>92</v>
      </c>
      <c r="J324" s="61" t="s">
        <v>18</v>
      </c>
      <c r="K324" s="61" t="s">
        <v>16</v>
      </c>
      <c r="L324" s="61" t="s">
        <v>17</v>
      </c>
      <c r="M324" s="61" t="s">
        <v>38</v>
      </c>
      <c r="O324" s="61" t="s">
        <v>2807</v>
      </c>
      <c r="P324" s="61" t="s">
        <v>92</v>
      </c>
      <c r="Q3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25" spans="1:17" ht="17.100000000000001" customHeight="1" x14ac:dyDescent="0.25">
      <c r="A325" s="92" t="s">
        <v>431</v>
      </c>
      <c r="B325" s="61" t="s">
        <v>111</v>
      </c>
      <c r="C325" s="61">
        <v>12144</v>
      </c>
      <c r="D325" s="61" t="s">
        <v>17</v>
      </c>
      <c r="E325" s="61" t="s">
        <v>18</v>
      </c>
      <c r="F325" s="61" t="s">
        <v>17</v>
      </c>
      <c r="G325" s="61" t="s">
        <v>16</v>
      </c>
      <c r="H325" s="61" t="s">
        <v>2807</v>
      </c>
      <c r="I325" s="61" t="s">
        <v>92</v>
      </c>
      <c r="J325" s="61" t="s">
        <v>18</v>
      </c>
      <c r="K325" s="61" t="s">
        <v>16</v>
      </c>
      <c r="L325" s="61" t="s">
        <v>17</v>
      </c>
      <c r="M325" s="61" t="s">
        <v>38</v>
      </c>
      <c r="O325" s="61" t="s">
        <v>2807</v>
      </c>
      <c r="P325" s="61" t="s">
        <v>92</v>
      </c>
      <c r="Q3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26" spans="1:17" ht="17.100000000000001" customHeight="1" x14ac:dyDescent="0.25">
      <c r="A326" s="92" t="s">
        <v>432</v>
      </c>
      <c r="B326" s="61" t="s">
        <v>111</v>
      </c>
      <c r="C326" s="61">
        <v>12144</v>
      </c>
      <c r="D326" s="61" t="s">
        <v>17</v>
      </c>
      <c r="E326" s="61" t="s">
        <v>18</v>
      </c>
      <c r="F326" s="61" t="s">
        <v>17</v>
      </c>
      <c r="G326" s="61" t="s">
        <v>16</v>
      </c>
      <c r="H326" s="61" t="s">
        <v>2807</v>
      </c>
      <c r="I326" s="61" t="s">
        <v>92</v>
      </c>
      <c r="J326" s="61" t="s">
        <v>18</v>
      </c>
      <c r="K326" s="61" t="s">
        <v>16</v>
      </c>
      <c r="L326" s="61" t="s">
        <v>17</v>
      </c>
      <c r="M326" s="61" t="s">
        <v>38</v>
      </c>
      <c r="O326" s="61" t="s">
        <v>2807</v>
      </c>
      <c r="P326" s="61" t="s">
        <v>92</v>
      </c>
      <c r="Q3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27" spans="1:17" ht="17.100000000000001" customHeight="1" x14ac:dyDescent="0.25">
      <c r="A327" s="92" t="s">
        <v>433</v>
      </c>
      <c r="B327" s="61" t="s">
        <v>111</v>
      </c>
      <c r="C327" s="61">
        <v>12144</v>
      </c>
      <c r="D327" s="61" t="s">
        <v>17</v>
      </c>
      <c r="E327" s="61" t="s">
        <v>18</v>
      </c>
      <c r="F327" s="61" t="s">
        <v>17</v>
      </c>
      <c r="G327" s="61" t="s">
        <v>16</v>
      </c>
      <c r="H327" s="61" t="s">
        <v>2807</v>
      </c>
      <c r="I327" s="61" t="s">
        <v>92</v>
      </c>
      <c r="J327" s="61" t="s">
        <v>18</v>
      </c>
      <c r="K327" s="61" t="s">
        <v>16</v>
      </c>
      <c r="L327" s="61" t="s">
        <v>17</v>
      </c>
      <c r="M327" s="61" t="s">
        <v>38</v>
      </c>
      <c r="O327" s="61" t="s">
        <v>2807</v>
      </c>
      <c r="P327" s="61" t="s">
        <v>92</v>
      </c>
      <c r="Q3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28" spans="1:17" ht="17.100000000000001" customHeight="1" x14ac:dyDescent="0.25">
      <c r="A328" s="92" t="s">
        <v>434</v>
      </c>
      <c r="B328" s="61" t="s">
        <v>111</v>
      </c>
      <c r="C328" s="61">
        <v>12144</v>
      </c>
      <c r="D328" s="61" t="s">
        <v>17</v>
      </c>
      <c r="E328" s="61" t="s">
        <v>18</v>
      </c>
      <c r="F328" s="61" t="s">
        <v>17</v>
      </c>
      <c r="G328" s="61" t="s">
        <v>16</v>
      </c>
      <c r="H328" s="61" t="s">
        <v>2807</v>
      </c>
      <c r="I328" s="61" t="s">
        <v>92</v>
      </c>
      <c r="J328" s="61" t="s">
        <v>18</v>
      </c>
      <c r="K328" s="61" t="s">
        <v>16</v>
      </c>
      <c r="L328" s="61" t="s">
        <v>17</v>
      </c>
      <c r="M328" s="61" t="s">
        <v>38</v>
      </c>
      <c r="O328" s="61" t="s">
        <v>2807</v>
      </c>
      <c r="P328" s="61" t="s">
        <v>92</v>
      </c>
      <c r="Q3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29" spans="1:17" ht="17.100000000000001" customHeight="1" x14ac:dyDescent="0.25">
      <c r="A329" s="92" t="s">
        <v>435</v>
      </c>
      <c r="B329" s="61" t="s">
        <v>111</v>
      </c>
      <c r="C329" s="61">
        <v>12144</v>
      </c>
      <c r="D329" s="61" t="s">
        <v>17</v>
      </c>
      <c r="E329" s="61" t="s">
        <v>18</v>
      </c>
      <c r="F329" s="61" t="s">
        <v>17</v>
      </c>
      <c r="G329" s="61" t="s">
        <v>16</v>
      </c>
      <c r="H329" s="61" t="s">
        <v>2807</v>
      </c>
      <c r="I329" s="61" t="s">
        <v>92</v>
      </c>
      <c r="J329" s="61" t="s">
        <v>18</v>
      </c>
      <c r="K329" s="61" t="s">
        <v>16</v>
      </c>
      <c r="L329" s="61" t="s">
        <v>17</v>
      </c>
      <c r="M329" s="61" t="s">
        <v>38</v>
      </c>
      <c r="O329" s="61" t="s">
        <v>2807</v>
      </c>
      <c r="P329" s="61" t="s">
        <v>92</v>
      </c>
      <c r="Q3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30" spans="1:17" ht="17.100000000000001" customHeight="1" x14ac:dyDescent="0.25">
      <c r="A330" s="92" t="s">
        <v>436</v>
      </c>
      <c r="B330" s="61" t="s">
        <v>111</v>
      </c>
      <c r="C330" s="61">
        <v>12144</v>
      </c>
      <c r="D330" s="61" t="s">
        <v>17</v>
      </c>
      <c r="E330" s="61" t="s">
        <v>18</v>
      </c>
      <c r="F330" s="61" t="s">
        <v>17</v>
      </c>
      <c r="G330" s="61" t="s">
        <v>16</v>
      </c>
      <c r="H330" s="61" t="s">
        <v>2807</v>
      </c>
      <c r="I330" s="61" t="s">
        <v>92</v>
      </c>
      <c r="J330" s="61" t="s">
        <v>18</v>
      </c>
      <c r="K330" s="61" t="s">
        <v>16</v>
      </c>
      <c r="L330" s="61" t="s">
        <v>17</v>
      </c>
      <c r="M330" s="61" t="s">
        <v>38</v>
      </c>
      <c r="O330" s="61" t="s">
        <v>2807</v>
      </c>
      <c r="P330" s="61" t="s">
        <v>92</v>
      </c>
      <c r="Q3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31" spans="1:17" ht="17.100000000000001" customHeight="1" x14ac:dyDescent="0.25">
      <c r="A331" s="92" t="s">
        <v>437</v>
      </c>
      <c r="B331" s="61" t="s">
        <v>111</v>
      </c>
      <c r="C331" s="61">
        <v>12144</v>
      </c>
      <c r="D331" s="61" t="s">
        <v>17</v>
      </c>
      <c r="E331" s="61" t="s">
        <v>18</v>
      </c>
      <c r="F331" s="61" t="s">
        <v>17</v>
      </c>
      <c r="G331" s="61" t="s">
        <v>16</v>
      </c>
      <c r="H331" s="61" t="s">
        <v>2807</v>
      </c>
      <c r="I331" s="61" t="s">
        <v>92</v>
      </c>
      <c r="J331" s="61" t="s">
        <v>18</v>
      </c>
      <c r="K331" s="61" t="s">
        <v>16</v>
      </c>
      <c r="L331" s="61" t="s">
        <v>17</v>
      </c>
      <c r="M331" s="61" t="s">
        <v>38</v>
      </c>
      <c r="O331" s="61" t="s">
        <v>2807</v>
      </c>
      <c r="P331" s="61" t="s">
        <v>92</v>
      </c>
      <c r="Q3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32" spans="1:17" ht="17.100000000000001" customHeight="1" x14ac:dyDescent="0.25">
      <c r="A332" s="92" t="s">
        <v>438</v>
      </c>
      <c r="B332" s="61" t="s">
        <v>111</v>
      </c>
      <c r="C332" s="61">
        <v>12144</v>
      </c>
      <c r="D332" s="61" t="s">
        <v>17</v>
      </c>
      <c r="E332" s="61" t="s">
        <v>18</v>
      </c>
      <c r="F332" s="61" t="s">
        <v>17</v>
      </c>
      <c r="G332" s="61" t="s">
        <v>16</v>
      </c>
      <c r="H332" s="61" t="s">
        <v>2807</v>
      </c>
      <c r="I332" s="61" t="s">
        <v>92</v>
      </c>
      <c r="J332" s="61" t="s">
        <v>18</v>
      </c>
      <c r="K332" s="61" t="s">
        <v>16</v>
      </c>
      <c r="L332" s="61" t="s">
        <v>17</v>
      </c>
      <c r="M332" s="61" t="s">
        <v>38</v>
      </c>
      <c r="O332" s="61" t="s">
        <v>2807</v>
      </c>
      <c r="P332" s="61" t="s">
        <v>92</v>
      </c>
      <c r="Q3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33" spans="1:17" ht="17.100000000000001" customHeight="1" x14ac:dyDescent="0.25">
      <c r="A333" s="92" t="s">
        <v>439</v>
      </c>
      <c r="B333" s="61" t="s">
        <v>111</v>
      </c>
      <c r="C333" s="61">
        <v>12144</v>
      </c>
      <c r="D333" s="61" t="s">
        <v>17</v>
      </c>
      <c r="E333" s="61" t="s">
        <v>18</v>
      </c>
      <c r="F333" s="61" t="s">
        <v>17</v>
      </c>
      <c r="G333" s="61" t="s">
        <v>16</v>
      </c>
      <c r="H333" s="61" t="s">
        <v>2807</v>
      </c>
      <c r="I333" s="61" t="s">
        <v>92</v>
      </c>
      <c r="J333" s="61" t="s">
        <v>18</v>
      </c>
      <c r="K333" s="61" t="s">
        <v>16</v>
      </c>
      <c r="L333" s="61" t="s">
        <v>17</v>
      </c>
      <c r="M333" s="61" t="s">
        <v>38</v>
      </c>
      <c r="O333" s="61" t="s">
        <v>2807</v>
      </c>
      <c r="P333" s="61" t="s">
        <v>92</v>
      </c>
      <c r="Q3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34" spans="1:17" ht="17.100000000000001" customHeight="1" x14ac:dyDescent="0.25">
      <c r="A334" s="92" t="s">
        <v>440</v>
      </c>
      <c r="B334" s="61" t="s">
        <v>111</v>
      </c>
      <c r="C334" s="61">
        <v>12144</v>
      </c>
      <c r="D334" s="61" t="s">
        <v>17</v>
      </c>
      <c r="E334" s="61" t="s">
        <v>18</v>
      </c>
      <c r="F334" s="61" t="s">
        <v>17</v>
      </c>
      <c r="G334" s="61" t="s">
        <v>16</v>
      </c>
      <c r="H334" s="61" t="s">
        <v>2807</v>
      </c>
      <c r="I334" s="61" t="s">
        <v>92</v>
      </c>
      <c r="J334" s="61" t="s">
        <v>18</v>
      </c>
      <c r="K334" s="61" t="s">
        <v>16</v>
      </c>
      <c r="L334" s="61" t="s">
        <v>17</v>
      </c>
      <c r="M334" s="61" t="s">
        <v>38</v>
      </c>
      <c r="O334" s="61" t="s">
        <v>2807</v>
      </c>
      <c r="P334" s="61" t="s">
        <v>92</v>
      </c>
      <c r="Q3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35" spans="1:17" ht="17.100000000000001" customHeight="1" x14ac:dyDescent="0.25">
      <c r="A335" s="92" t="s">
        <v>441</v>
      </c>
      <c r="B335" s="61" t="s">
        <v>111</v>
      </c>
      <c r="C335" s="61">
        <v>12144</v>
      </c>
      <c r="D335" s="61" t="s">
        <v>17</v>
      </c>
      <c r="E335" s="61" t="s">
        <v>18</v>
      </c>
      <c r="F335" s="61" t="s">
        <v>17</v>
      </c>
      <c r="G335" s="61" t="s">
        <v>16</v>
      </c>
      <c r="H335" s="61" t="s">
        <v>2807</v>
      </c>
      <c r="I335" s="61" t="s">
        <v>92</v>
      </c>
      <c r="J335" s="61" t="s">
        <v>18</v>
      </c>
      <c r="K335" s="61" t="s">
        <v>16</v>
      </c>
      <c r="L335" s="61" t="s">
        <v>17</v>
      </c>
      <c r="M335" s="61" t="s">
        <v>38</v>
      </c>
      <c r="O335" s="61" t="s">
        <v>2807</v>
      </c>
      <c r="P335" s="61" t="s">
        <v>92</v>
      </c>
      <c r="Q3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36" spans="1:17" ht="17.100000000000001" customHeight="1" x14ac:dyDescent="0.25">
      <c r="A336" s="92" t="s">
        <v>442</v>
      </c>
      <c r="B336" s="61" t="s">
        <v>111</v>
      </c>
      <c r="C336" s="61">
        <v>12144</v>
      </c>
      <c r="D336" s="61" t="s">
        <v>17</v>
      </c>
      <c r="E336" s="61" t="s">
        <v>18</v>
      </c>
      <c r="F336" s="61" t="s">
        <v>17</v>
      </c>
      <c r="G336" s="61" t="s">
        <v>16</v>
      </c>
      <c r="H336" s="61" t="s">
        <v>2807</v>
      </c>
      <c r="I336" s="61" t="s">
        <v>92</v>
      </c>
      <c r="J336" s="61" t="s">
        <v>18</v>
      </c>
      <c r="K336" s="61" t="s">
        <v>16</v>
      </c>
      <c r="L336" s="61" t="s">
        <v>17</v>
      </c>
      <c r="M336" s="61" t="s">
        <v>38</v>
      </c>
      <c r="O336" s="61" t="s">
        <v>2807</v>
      </c>
      <c r="P336" s="61" t="s">
        <v>92</v>
      </c>
      <c r="Q3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37" spans="1:17" ht="17.100000000000001" customHeight="1" x14ac:dyDescent="0.25">
      <c r="A337" s="92" t="s">
        <v>443</v>
      </c>
      <c r="B337" s="61" t="s">
        <v>111</v>
      </c>
      <c r="C337" s="61">
        <v>12144</v>
      </c>
      <c r="D337" s="61" t="s">
        <v>17</v>
      </c>
      <c r="E337" s="61" t="s">
        <v>18</v>
      </c>
      <c r="F337" s="61" t="s">
        <v>17</v>
      </c>
      <c r="G337" s="61" t="s">
        <v>16</v>
      </c>
      <c r="H337" s="61" t="s">
        <v>2807</v>
      </c>
      <c r="I337" s="61" t="s">
        <v>92</v>
      </c>
      <c r="J337" s="61" t="s">
        <v>18</v>
      </c>
      <c r="K337" s="61" t="s">
        <v>16</v>
      </c>
      <c r="L337" s="61" t="s">
        <v>17</v>
      </c>
      <c r="M337" s="61" t="s">
        <v>38</v>
      </c>
      <c r="O337" s="61" t="s">
        <v>2807</v>
      </c>
      <c r="P337" s="61" t="s">
        <v>92</v>
      </c>
      <c r="Q3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38" spans="1:17" ht="17.100000000000001" customHeight="1" x14ac:dyDescent="0.25">
      <c r="A338" s="92" t="s">
        <v>444</v>
      </c>
      <c r="B338" s="61" t="s">
        <v>111</v>
      </c>
      <c r="C338" s="61">
        <v>12144</v>
      </c>
      <c r="D338" s="61" t="s">
        <v>17</v>
      </c>
      <c r="E338" s="61" t="s">
        <v>18</v>
      </c>
      <c r="F338" s="61" t="s">
        <v>17</v>
      </c>
      <c r="G338" s="61" t="s">
        <v>16</v>
      </c>
      <c r="H338" s="61" t="s">
        <v>2807</v>
      </c>
      <c r="I338" s="61" t="s">
        <v>92</v>
      </c>
      <c r="J338" s="61" t="s">
        <v>18</v>
      </c>
      <c r="K338" s="61" t="s">
        <v>16</v>
      </c>
      <c r="L338" s="61" t="s">
        <v>17</v>
      </c>
      <c r="M338" s="61" t="s">
        <v>38</v>
      </c>
      <c r="O338" s="61" t="s">
        <v>2807</v>
      </c>
      <c r="P338" s="61" t="s">
        <v>92</v>
      </c>
      <c r="Q3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39" spans="1:17" ht="17.100000000000001" customHeight="1" x14ac:dyDescent="0.25">
      <c r="A339" s="92" t="s">
        <v>445</v>
      </c>
      <c r="B339" s="61" t="s">
        <v>111</v>
      </c>
      <c r="C339" s="61">
        <v>12144</v>
      </c>
      <c r="D339" s="61" t="s">
        <v>17</v>
      </c>
      <c r="E339" s="61" t="s">
        <v>18</v>
      </c>
      <c r="F339" s="61" t="s">
        <v>17</v>
      </c>
      <c r="G339" s="61" t="s">
        <v>16</v>
      </c>
      <c r="H339" s="61" t="s">
        <v>2807</v>
      </c>
      <c r="I339" s="61" t="s">
        <v>92</v>
      </c>
      <c r="J339" s="61" t="s">
        <v>18</v>
      </c>
      <c r="K339" s="61" t="s">
        <v>16</v>
      </c>
      <c r="L339" s="61" t="s">
        <v>17</v>
      </c>
      <c r="M339" s="61" t="s">
        <v>38</v>
      </c>
      <c r="O339" s="61" t="s">
        <v>2807</v>
      </c>
      <c r="P339" s="61" t="s">
        <v>92</v>
      </c>
      <c r="Q3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40" spans="1:17" ht="17.100000000000001" customHeight="1" x14ac:dyDescent="0.25">
      <c r="A340" s="92" t="s">
        <v>446</v>
      </c>
      <c r="B340" s="61" t="s">
        <v>111</v>
      </c>
      <c r="C340" s="61">
        <v>12144</v>
      </c>
      <c r="D340" s="61" t="s">
        <v>17</v>
      </c>
      <c r="E340" s="61" t="s">
        <v>18</v>
      </c>
      <c r="F340" s="61" t="s">
        <v>17</v>
      </c>
      <c r="G340" s="61" t="s">
        <v>16</v>
      </c>
      <c r="H340" s="61" t="s">
        <v>2807</v>
      </c>
      <c r="I340" s="61" t="s">
        <v>92</v>
      </c>
      <c r="J340" s="61" t="s">
        <v>18</v>
      </c>
      <c r="K340" s="61" t="s">
        <v>16</v>
      </c>
      <c r="L340" s="61" t="s">
        <v>17</v>
      </c>
      <c r="M340" s="61" t="s">
        <v>38</v>
      </c>
      <c r="O340" s="61" t="s">
        <v>2807</v>
      </c>
      <c r="P340" s="61" t="s">
        <v>92</v>
      </c>
      <c r="Q3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41" spans="1:17" ht="17.100000000000001" customHeight="1" x14ac:dyDescent="0.25">
      <c r="A341" s="92" t="s">
        <v>447</v>
      </c>
      <c r="B341" s="61" t="s">
        <v>111</v>
      </c>
      <c r="C341" s="61">
        <v>12144</v>
      </c>
      <c r="D341" s="61" t="s">
        <v>17</v>
      </c>
      <c r="E341" s="61" t="s">
        <v>18</v>
      </c>
      <c r="F341" s="61" t="s">
        <v>17</v>
      </c>
      <c r="G341" s="61" t="s">
        <v>16</v>
      </c>
      <c r="H341" s="61" t="s">
        <v>2807</v>
      </c>
      <c r="I341" s="61" t="s">
        <v>92</v>
      </c>
      <c r="J341" s="61" t="s">
        <v>18</v>
      </c>
      <c r="K341" s="61" t="s">
        <v>16</v>
      </c>
      <c r="L341" s="61" t="s">
        <v>17</v>
      </c>
      <c r="M341" s="61" t="s">
        <v>38</v>
      </c>
      <c r="O341" s="61" t="s">
        <v>2807</v>
      </c>
      <c r="P341" s="61" t="s">
        <v>92</v>
      </c>
      <c r="Q3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42" spans="1:17" ht="17.100000000000001" customHeight="1" x14ac:dyDescent="0.25">
      <c r="A342" s="92" t="s">
        <v>448</v>
      </c>
      <c r="B342" s="61" t="s">
        <v>111</v>
      </c>
      <c r="C342" s="61">
        <v>12144</v>
      </c>
      <c r="D342" s="61" t="s">
        <v>17</v>
      </c>
      <c r="E342" s="61" t="s">
        <v>18</v>
      </c>
      <c r="F342" s="61" t="s">
        <v>17</v>
      </c>
      <c r="G342" s="61" t="s">
        <v>16</v>
      </c>
      <c r="H342" s="61" t="s">
        <v>2807</v>
      </c>
      <c r="I342" s="61" t="s">
        <v>92</v>
      </c>
      <c r="J342" s="61" t="s">
        <v>18</v>
      </c>
      <c r="K342" s="61" t="s">
        <v>16</v>
      </c>
      <c r="L342" s="61" t="s">
        <v>17</v>
      </c>
      <c r="M342" s="61" t="s">
        <v>38</v>
      </c>
      <c r="O342" s="61" t="s">
        <v>2807</v>
      </c>
      <c r="P342" s="61" t="s">
        <v>92</v>
      </c>
      <c r="Q3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43" spans="1:17" ht="17.100000000000001" customHeight="1" x14ac:dyDescent="0.25">
      <c r="A343" s="92" t="s">
        <v>449</v>
      </c>
      <c r="B343" s="61" t="s">
        <v>111</v>
      </c>
      <c r="C343" s="61">
        <v>12144</v>
      </c>
      <c r="D343" s="61" t="s">
        <v>17</v>
      </c>
      <c r="E343" s="61" t="s">
        <v>18</v>
      </c>
      <c r="F343" s="61" t="s">
        <v>17</v>
      </c>
      <c r="G343" s="61" t="s">
        <v>16</v>
      </c>
      <c r="H343" s="61" t="s">
        <v>2807</v>
      </c>
      <c r="I343" s="61" t="s">
        <v>92</v>
      </c>
      <c r="J343" s="61" t="s">
        <v>18</v>
      </c>
      <c r="K343" s="61" t="s">
        <v>16</v>
      </c>
      <c r="L343" s="61" t="s">
        <v>17</v>
      </c>
      <c r="M343" s="61" t="s">
        <v>38</v>
      </c>
      <c r="O343" s="61" t="s">
        <v>2807</v>
      </c>
      <c r="P343" s="61" t="s">
        <v>92</v>
      </c>
      <c r="Q3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44" spans="1:17" ht="17.100000000000001" customHeight="1" x14ac:dyDescent="0.25">
      <c r="A344" s="92" t="s">
        <v>450</v>
      </c>
      <c r="B344" s="61" t="s">
        <v>111</v>
      </c>
      <c r="C344" s="61">
        <v>12144</v>
      </c>
      <c r="D344" s="61" t="s">
        <v>17</v>
      </c>
      <c r="E344" s="61" t="s">
        <v>18</v>
      </c>
      <c r="F344" s="61" t="s">
        <v>17</v>
      </c>
      <c r="G344" s="61" t="s">
        <v>16</v>
      </c>
      <c r="H344" s="61" t="s">
        <v>2807</v>
      </c>
      <c r="I344" s="61" t="s">
        <v>92</v>
      </c>
      <c r="J344" s="61" t="s">
        <v>18</v>
      </c>
      <c r="K344" s="61" t="s">
        <v>16</v>
      </c>
      <c r="L344" s="61" t="s">
        <v>17</v>
      </c>
      <c r="M344" s="61" t="s">
        <v>38</v>
      </c>
      <c r="O344" s="61" t="s">
        <v>2807</v>
      </c>
      <c r="P344" s="61" t="s">
        <v>92</v>
      </c>
      <c r="Q3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45" spans="1:17" ht="17.100000000000001" customHeight="1" x14ac:dyDescent="0.25">
      <c r="A345" s="92" t="s">
        <v>451</v>
      </c>
      <c r="B345" s="61" t="s">
        <v>111</v>
      </c>
      <c r="C345" s="61">
        <v>12144</v>
      </c>
      <c r="D345" s="61" t="s">
        <v>17</v>
      </c>
      <c r="E345" s="61" t="s">
        <v>18</v>
      </c>
      <c r="F345" s="61" t="s">
        <v>17</v>
      </c>
      <c r="G345" s="61" t="s">
        <v>16</v>
      </c>
      <c r="H345" s="61" t="s">
        <v>2807</v>
      </c>
      <c r="I345" s="61" t="s">
        <v>92</v>
      </c>
      <c r="J345" s="61" t="s">
        <v>18</v>
      </c>
      <c r="K345" s="61" t="s">
        <v>16</v>
      </c>
      <c r="L345" s="61" t="s">
        <v>17</v>
      </c>
      <c r="M345" s="61" t="s">
        <v>38</v>
      </c>
      <c r="O345" s="61" t="s">
        <v>2807</v>
      </c>
      <c r="P345" s="61" t="s">
        <v>92</v>
      </c>
      <c r="Q3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46" spans="1:17" ht="17.100000000000001" customHeight="1" x14ac:dyDescent="0.25">
      <c r="A346" s="92" t="s">
        <v>452</v>
      </c>
      <c r="B346" s="61" t="s">
        <v>111</v>
      </c>
      <c r="C346" s="61">
        <v>12144</v>
      </c>
      <c r="D346" s="61" t="s">
        <v>17</v>
      </c>
      <c r="E346" s="61" t="s">
        <v>18</v>
      </c>
      <c r="F346" s="61" t="s">
        <v>17</v>
      </c>
      <c r="G346" s="61" t="s">
        <v>16</v>
      </c>
      <c r="H346" s="61" t="s">
        <v>2807</v>
      </c>
      <c r="I346" s="61" t="s">
        <v>92</v>
      </c>
      <c r="J346" s="61" t="s">
        <v>18</v>
      </c>
      <c r="K346" s="61" t="s">
        <v>16</v>
      </c>
      <c r="L346" s="61" t="s">
        <v>17</v>
      </c>
      <c r="M346" s="61" t="s">
        <v>38</v>
      </c>
      <c r="O346" s="61" t="s">
        <v>2807</v>
      </c>
      <c r="P346" s="61" t="s">
        <v>92</v>
      </c>
      <c r="Q3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47" spans="1:17" ht="17.100000000000001" customHeight="1" x14ac:dyDescent="0.25">
      <c r="A347" s="92" t="s">
        <v>453</v>
      </c>
      <c r="B347" s="61" t="s">
        <v>111</v>
      </c>
      <c r="C347" s="61">
        <v>12144</v>
      </c>
      <c r="D347" s="61" t="s">
        <v>17</v>
      </c>
      <c r="E347" s="61" t="s">
        <v>18</v>
      </c>
      <c r="F347" s="61" t="s">
        <v>17</v>
      </c>
      <c r="G347" s="61" t="s">
        <v>16</v>
      </c>
      <c r="H347" s="61" t="s">
        <v>2807</v>
      </c>
      <c r="I347" s="61" t="s">
        <v>92</v>
      </c>
      <c r="J347" s="61" t="s">
        <v>18</v>
      </c>
      <c r="K347" s="61" t="s">
        <v>16</v>
      </c>
      <c r="L347" s="61" t="s">
        <v>17</v>
      </c>
      <c r="M347" s="61" t="s">
        <v>38</v>
      </c>
      <c r="O347" s="61" t="s">
        <v>2807</v>
      </c>
      <c r="P347" s="61" t="s">
        <v>92</v>
      </c>
      <c r="Q3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48" spans="1:17" ht="17.100000000000001" customHeight="1" x14ac:dyDescent="0.25">
      <c r="A348" s="92" t="s">
        <v>454</v>
      </c>
      <c r="B348" s="61" t="s">
        <v>111</v>
      </c>
      <c r="C348" s="61">
        <v>12144</v>
      </c>
      <c r="D348" s="61" t="s">
        <v>17</v>
      </c>
      <c r="E348" s="61" t="s">
        <v>18</v>
      </c>
      <c r="F348" s="61" t="s">
        <v>17</v>
      </c>
      <c r="G348" s="61" t="s">
        <v>16</v>
      </c>
      <c r="H348" s="61" t="s">
        <v>2807</v>
      </c>
      <c r="I348" s="61" t="s">
        <v>92</v>
      </c>
      <c r="J348" s="61" t="s">
        <v>18</v>
      </c>
      <c r="K348" s="61" t="s">
        <v>16</v>
      </c>
      <c r="L348" s="61" t="s">
        <v>17</v>
      </c>
      <c r="M348" s="61" t="s">
        <v>38</v>
      </c>
      <c r="O348" s="61" t="s">
        <v>2807</v>
      </c>
      <c r="P348" s="61" t="s">
        <v>92</v>
      </c>
      <c r="Q3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49" spans="1:17" ht="17.100000000000001" customHeight="1" x14ac:dyDescent="0.25">
      <c r="A349" s="92" t="s">
        <v>455</v>
      </c>
      <c r="B349" s="61" t="s">
        <v>111</v>
      </c>
      <c r="C349" s="61">
        <v>12144</v>
      </c>
      <c r="D349" s="61" t="s">
        <v>17</v>
      </c>
      <c r="E349" s="61" t="s">
        <v>18</v>
      </c>
      <c r="F349" s="61" t="s">
        <v>17</v>
      </c>
      <c r="G349" s="61" t="s">
        <v>16</v>
      </c>
      <c r="H349" s="61" t="s">
        <v>2807</v>
      </c>
      <c r="I349" s="61" t="s">
        <v>92</v>
      </c>
      <c r="J349" s="61" t="s">
        <v>18</v>
      </c>
      <c r="K349" s="61" t="s">
        <v>16</v>
      </c>
      <c r="L349" s="61" t="s">
        <v>17</v>
      </c>
      <c r="M349" s="61" t="s">
        <v>38</v>
      </c>
      <c r="O349" s="61" t="s">
        <v>2807</v>
      </c>
      <c r="P349" s="61" t="s">
        <v>92</v>
      </c>
      <c r="Q3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50" spans="1:17" ht="17.100000000000001" customHeight="1" x14ac:dyDescent="0.25">
      <c r="A350" s="92" t="s">
        <v>456</v>
      </c>
      <c r="B350" s="61" t="s">
        <v>111</v>
      </c>
      <c r="C350" s="61">
        <v>12144</v>
      </c>
      <c r="D350" s="61" t="s">
        <v>17</v>
      </c>
      <c r="E350" s="61" t="s">
        <v>18</v>
      </c>
      <c r="F350" s="61" t="s">
        <v>17</v>
      </c>
      <c r="G350" s="61" t="s">
        <v>16</v>
      </c>
      <c r="H350" s="61" t="s">
        <v>2807</v>
      </c>
      <c r="I350" s="61" t="s">
        <v>92</v>
      </c>
      <c r="J350" s="61" t="s">
        <v>18</v>
      </c>
      <c r="K350" s="61" t="s">
        <v>16</v>
      </c>
      <c r="L350" s="61" t="s">
        <v>17</v>
      </c>
      <c r="M350" s="61" t="s">
        <v>38</v>
      </c>
      <c r="O350" s="61" t="s">
        <v>2807</v>
      </c>
      <c r="P350" s="61" t="s">
        <v>92</v>
      </c>
      <c r="Q3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51" spans="1:17" ht="17.100000000000001" customHeight="1" x14ac:dyDescent="0.25">
      <c r="A351" s="92" t="s">
        <v>457</v>
      </c>
      <c r="B351" s="61" t="s">
        <v>111</v>
      </c>
      <c r="C351" s="61">
        <v>12144</v>
      </c>
      <c r="D351" s="61" t="s">
        <v>17</v>
      </c>
      <c r="E351" s="61" t="s">
        <v>18</v>
      </c>
      <c r="F351" s="61" t="s">
        <v>17</v>
      </c>
      <c r="G351" s="61" t="s">
        <v>16</v>
      </c>
      <c r="H351" s="61" t="s">
        <v>2807</v>
      </c>
      <c r="I351" s="61" t="s">
        <v>92</v>
      </c>
      <c r="J351" s="61" t="s">
        <v>18</v>
      </c>
      <c r="K351" s="61" t="s">
        <v>16</v>
      </c>
      <c r="L351" s="61" t="s">
        <v>17</v>
      </c>
      <c r="M351" s="61" t="s">
        <v>38</v>
      </c>
      <c r="O351" s="61" t="s">
        <v>2807</v>
      </c>
      <c r="P351" s="61" t="s">
        <v>92</v>
      </c>
      <c r="Q3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52" spans="1:17" ht="17.100000000000001" customHeight="1" x14ac:dyDescent="0.25">
      <c r="A352" s="92" t="s">
        <v>458</v>
      </c>
      <c r="B352" s="61" t="s">
        <v>111</v>
      </c>
      <c r="C352" s="61">
        <v>12144</v>
      </c>
      <c r="D352" s="61" t="s">
        <v>17</v>
      </c>
      <c r="E352" s="61" t="s">
        <v>18</v>
      </c>
      <c r="F352" s="61" t="s">
        <v>17</v>
      </c>
      <c r="G352" s="61" t="s">
        <v>16</v>
      </c>
      <c r="H352" s="61" t="s">
        <v>2807</v>
      </c>
      <c r="I352" s="61" t="s">
        <v>92</v>
      </c>
      <c r="J352" s="61" t="s">
        <v>18</v>
      </c>
      <c r="K352" s="61" t="s">
        <v>16</v>
      </c>
      <c r="L352" s="61" t="s">
        <v>17</v>
      </c>
      <c r="M352" s="61" t="s">
        <v>38</v>
      </c>
      <c r="O352" s="61" t="s">
        <v>2807</v>
      </c>
      <c r="P352" s="61" t="s">
        <v>92</v>
      </c>
      <c r="Q3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53" spans="1:18" ht="17.100000000000001" customHeight="1" x14ac:dyDescent="0.25">
      <c r="A353" s="92" t="s">
        <v>459</v>
      </c>
      <c r="B353" s="61" t="s">
        <v>111</v>
      </c>
      <c r="C353" s="61">
        <v>12144</v>
      </c>
      <c r="D353" s="61" t="s">
        <v>17</v>
      </c>
      <c r="E353" s="61" t="s">
        <v>18</v>
      </c>
      <c r="F353" s="61" t="s">
        <v>17</v>
      </c>
      <c r="G353" s="61" t="s">
        <v>16</v>
      </c>
      <c r="H353" s="61" t="s">
        <v>2807</v>
      </c>
      <c r="I353" s="61" t="s">
        <v>92</v>
      </c>
      <c r="J353" s="61" t="s">
        <v>18</v>
      </c>
      <c r="K353" s="61" t="s">
        <v>16</v>
      </c>
      <c r="L353" s="61" t="s">
        <v>17</v>
      </c>
      <c r="M353" s="61" t="s">
        <v>38</v>
      </c>
      <c r="O353" s="61" t="s">
        <v>2807</v>
      </c>
      <c r="P353" s="61" t="s">
        <v>92</v>
      </c>
      <c r="Q3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54" spans="1:18" ht="17.100000000000001" customHeight="1" x14ac:dyDescent="0.25">
      <c r="A354" s="92" t="s">
        <v>460</v>
      </c>
      <c r="B354" s="61" t="s">
        <v>111</v>
      </c>
      <c r="C354" s="61">
        <v>12144</v>
      </c>
      <c r="D354" s="61" t="s">
        <v>17</v>
      </c>
      <c r="E354" s="61" t="s">
        <v>18</v>
      </c>
      <c r="F354" s="61" t="s">
        <v>17</v>
      </c>
      <c r="G354" s="61" t="s">
        <v>16</v>
      </c>
      <c r="H354" s="61" t="s">
        <v>2807</v>
      </c>
      <c r="I354" s="61" t="s">
        <v>92</v>
      </c>
      <c r="J354" s="61" t="s">
        <v>18</v>
      </c>
      <c r="K354" s="61" t="s">
        <v>16</v>
      </c>
      <c r="L354" s="61" t="s">
        <v>17</v>
      </c>
      <c r="M354" s="61" t="s">
        <v>38</v>
      </c>
      <c r="O354" s="61" t="s">
        <v>2807</v>
      </c>
      <c r="P354" s="61" t="s">
        <v>92</v>
      </c>
      <c r="Q3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55" spans="1:18" ht="17.100000000000001" customHeight="1" x14ac:dyDescent="0.25">
      <c r="A355" s="92" t="s">
        <v>461</v>
      </c>
      <c r="B355" s="61" t="s">
        <v>111</v>
      </c>
      <c r="C355" s="61">
        <v>12144</v>
      </c>
      <c r="D355" s="61" t="s">
        <v>17</v>
      </c>
      <c r="E355" s="61" t="s">
        <v>18</v>
      </c>
      <c r="F355" s="61" t="s">
        <v>17</v>
      </c>
      <c r="G355" s="61" t="s">
        <v>16</v>
      </c>
      <c r="H355" s="61" t="s">
        <v>2807</v>
      </c>
      <c r="I355" s="61" t="s">
        <v>92</v>
      </c>
      <c r="J355" s="61" t="s">
        <v>18</v>
      </c>
      <c r="K355" s="61" t="s">
        <v>16</v>
      </c>
      <c r="L355" s="61" t="s">
        <v>17</v>
      </c>
      <c r="M355" s="61" t="s">
        <v>38</v>
      </c>
      <c r="O355" s="61" t="s">
        <v>2807</v>
      </c>
      <c r="P355" s="61" t="s">
        <v>92</v>
      </c>
      <c r="Q3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56" spans="1:18" ht="17.100000000000001" customHeight="1" x14ac:dyDescent="0.25">
      <c r="A356" s="92" t="s">
        <v>462</v>
      </c>
      <c r="B356" s="61" t="s">
        <v>111</v>
      </c>
      <c r="C356" s="61">
        <v>12144</v>
      </c>
      <c r="D356" s="61" t="s">
        <v>17</v>
      </c>
      <c r="E356" s="61" t="s">
        <v>18</v>
      </c>
      <c r="F356" s="61" t="s">
        <v>17</v>
      </c>
      <c r="G356" s="61" t="s">
        <v>16</v>
      </c>
      <c r="H356" s="61" t="s">
        <v>2807</v>
      </c>
      <c r="I356" s="61" t="s">
        <v>92</v>
      </c>
      <c r="J356" s="61" t="s">
        <v>18</v>
      </c>
      <c r="K356" s="61" t="s">
        <v>16</v>
      </c>
      <c r="L356" s="61" t="s">
        <v>17</v>
      </c>
      <c r="M356" s="61" t="s">
        <v>38</v>
      </c>
      <c r="O356" s="61" t="s">
        <v>2807</v>
      </c>
      <c r="P356" s="61" t="s">
        <v>92</v>
      </c>
      <c r="Q3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57" spans="1:18" ht="17.100000000000001" customHeight="1" x14ac:dyDescent="0.25">
      <c r="A357" s="92" t="s">
        <v>463</v>
      </c>
      <c r="B357" s="61" t="s">
        <v>111</v>
      </c>
      <c r="C357" s="61">
        <v>12144</v>
      </c>
      <c r="D357" s="61" t="s">
        <v>17</v>
      </c>
      <c r="E357" s="61" t="s">
        <v>18</v>
      </c>
      <c r="F357" s="61" t="s">
        <v>17</v>
      </c>
      <c r="G357" s="61" t="s">
        <v>16</v>
      </c>
      <c r="H357" s="61" t="s">
        <v>2807</v>
      </c>
      <c r="I357" s="61" t="s">
        <v>92</v>
      </c>
      <c r="J357" s="61" t="s">
        <v>18</v>
      </c>
      <c r="K357" s="61" t="s">
        <v>16</v>
      </c>
      <c r="L357" s="61" t="s">
        <v>17</v>
      </c>
      <c r="M357" s="61" t="s">
        <v>38</v>
      </c>
      <c r="O357" s="61" t="s">
        <v>2807</v>
      </c>
      <c r="P357" s="61" t="s">
        <v>92</v>
      </c>
      <c r="Q3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58" spans="1:18" ht="17.100000000000001" customHeight="1" x14ac:dyDescent="0.25">
      <c r="A358" s="92" t="s">
        <v>464</v>
      </c>
      <c r="B358" s="61" t="s">
        <v>111</v>
      </c>
      <c r="C358" s="61">
        <v>12144</v>
      </c>
      <c r="D358" s="61" t="s">
        <v>17</v>
      </c>
      <c r="E358" s="61" t="s">
        <v>18</v>
      </c>
      <c r="F358" s="61" t="s">
        <v>17</v>
      </c>
      <c r="G358" s="61" t="s">
        <v>16</v>
      </c>
      <c r="H358" s="61" t="s">
        <v>2807</v>
      </c>
      <c r="I358" s="61" t="s">
        <v>92</v>
      </c>
      <c r="J358" s="61" t="s">
        <v>18</v>
      </c>
      <c r="K358" s="61" t="s">
        <v>16</v>
      </c>
      <c r="L358" s="61" t="s">
        <v>17</v>
      </c>
      <c r="M358" s="61" t="s">
        <v>38</v>
      </c>
      <c r="O358" s="61" t="s">
        <v>2807</v>
      </c>
      <c r="P358" s="61" t="s">
        <v>92</v>
      </c>
      <c r="Q3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59" spans="1:18" ht="17.100000000000001" customHeight="1" x14ac:dyDescent="0.25">
      <c r="A359" s="92" t="s">
        <v>465</v>
      </c>
      <c r="B359" s="61" t="s">
        <v>111</v>
      </c>
      <c r="C359" s="61">
        <v>12144</v>
      </c>
      <c r="D359" s="61" t="s">
        <v>17</v>
      </c>
      <c r="E359" s="61" t="s">
        <v>18</v>
      </c>
      <c r="F359" s="61" t="s">
        <v>17</v>
      </c>
      <c r="G359" s="61" t="s">
        <v>16</v>
      </c>
      <c r="H359" s="61" t="s">
        <v>2807</v>
      </c>
      <c r="I359" s="61" t="s">
        <v>92</v>
      </c>
      <c r="J359" s="61" t="s">
        <v>18</v>
      </c>
      <c r="K359" s="61" t="s">
        <v>16</v>
      </c>
      <c r="L359" s="61" t="s">
        <v>17</v>
      </c>
      <c r="M359" s="61" t="s">
        <v>38</v>
      </c>
      <c r="O359" s="61" t="s">
        <v>2807</v>
      </c>
      <c r="P359" s="61" t="s">
        <v>92</v>
      </c>
      <c r="Q3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60" spans="1:18" ht="17.100000000000001" customHeight="1" x14ac:dyDescent="0.25">
      <c r="A360" s="92" t="s">
        <v>466</v>
      </c>
      <c r="B360" s="61" t="s">
        <v>111</v>
      </c>
      <c r="C360" s="61">
        <v>12144</v>
      </c>
      <c r="D360" s="61" t="s">
        <v>17</v>
      </c>
      <c r="E360" s="61" t="s">
        <v>18</v>
      </c>
      <c r="F360" s="61" t="s">
        <v>17</v>
      </c>
      <c r="G360" s="61" t="s">
        <v>16</v>
      </c>
      <c r="H360" s="61" t="s">
        <v>2807</v>
      </c>
      <c r="I360" s="61" t="s">
        <v>92</v>
      </c>
      <c r="J360" s="61" t="s">
        <v>18</v>
      </c>
      <c r="K360" s="61" t="s">
        <v>16</v>
      </c>
      <c r="L360" s="61" t="s">
        <v>17</v>
      </c>
      <c r="M360" s="61" t="s">
        <v>38</v>
      </c>
      <c r="O360" s="61" t="s">
        <v>2807</v>
      </c>
      <c r="P360" s="61" t="s">
        <v>92</v>
      </c>
      <c r="Q3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61" spans="1:18" ht="17.100000000000001" customHeight="1" x14ac:dyDescent="0.25">
      <c r="A361" s="92" t="s">
        <v>467</v>
      </c>
      <c r="B361" s="61" t="s">
        <v>111</v>
      </c>
      <c r="C361" s="61">
        <v>12144</v>
      </c>
      <c r="D361" s="61" t="s">
        <v>17</v>
      </c>
      <c r="E361" s="61" t="s">
        <v>18</v>
      </c>
      <c r="F361" s="61" t="s">
        <v>17</v>
      </c>
      <c r="G361" s="61" t="s">
        <v>16</v>
      </c>
      <c r="H361" s="61" t="s">
        <v>2807</v>
      </c>
      <c r="I361" s="61" t="s">
        <v>92</v>
      </c>
      <c r="J361" s="61" t="s">
        <v>18</v>
      </c>
      <c r="K361" s="61" t="s">
        <v>16</v>
      </c>
      <c r="L361" s="61" t="s">
        <v>17</v>
      </c>
      <c r="M361" s="61" t="s">
        <v>38</v>
      </c>
      <c r="O361" s="61" t="s">
        <v>2807</v>
      </c>
      <c r="P361" s="61" t="s">
        <v>92</v>
      </c>
      <c r="Q3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62" spans="1:18" ht="17.100000000000001" customHeight="1" x14ac:dyDescent="0.25">
      <c r="A362" s="92" t="s">
        <v>468</v>
      </c>
      <c r="B362" s="61" t="s">
        <v>111</v>
      </c>
      <c r="C362" s="61">
        <v>12144</v>
      </c>
      <c r="D362" s="61" t="s">
        <v>17</v>
      </c>
      <c r="E362" s="61" t="s">
        <v>18</v>
      </c>
      <c r="F362" s="61" t="s">
        <v>17</v>
      </c>
      <c r="G362" s="61" t="s">
        <v>16</v>
      </c>
      <c r="H362" s="61" t="s">
        <v>2807</v>
      </c>
      <c r="I362" s="61" t="s">
        <v>92</v>
      </c>
      <c r="J362" s="61" t="s">
        <v>18</v>
      </c>
      <c r="K362" s="61" t="s">
        <v>16</v>
      </c>
      <c r="L362" s="61" t="s">
        <v>17</v>
      </c>
      <c r="M362" s="61" t="s">
        <v>38</v>
      </c>
      <c r="O362" s="61" t="s">
        <v>2807</v>
      </c>
      <c r="P362" s="61" t="s">
        <v>92</v>
      </c>
      <c r="Q3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63" spans="1:18" ht="17.100000000000001" customHeight="1" x14ac:dyDescent="0.25">
      <c r="A363" s="92" t="s">
        <v>469</v>
      </c>
      <c r="B363" s="61" t="s">
        <v>111</v>
      </c>
      <c r="C363" s="61">
        <v>12144</v>
      </c>
      <c r="D363" s="61" t="s">
        <v>17</v>
      </c>
      <c r="E363" s="61" t="s">
        <v>18</v>
      </c>
      <c r="F363" s="61" t="s">
        <v>17</v>
      </c>
      <c r="G363" s="61" t="s">
        <v>16</v>
      </c>
      <c r="H363" s="61" t="s">
        <v>2807</v>
      </c>
      <c r="I363" s="61" t="s">
        <v>92</v>
      </c>
      <c r="J363" s="61" t="s">
        <v>18</v>
      </c>
      <c r="K363" s="61" t="s">
        <v>16</v>
      </c>
      <c r="L363" s="61" t="s">
        <v>17</v>
      </c>
      <c r="M363" s="61" t="s">
        <v>38</v>
      </c>
      <c r="O363" s="61" t="s">
        <v>2807</v>
      </c>
      <c r="P363" s="61" t="s">
        <v>92</v>
      </c>
      <c r="Q3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64" spans="1:18" ht="17.100000000000001" customHeight="1" x14ac:dyDescent="0.25">
      <c r="A364" s="92" t="s">
        <v>470</v>
      </c>
      <c r="B364" s="61" t="s">
        <v>111</v>
      </c>
      <c r="C364" s="61">
        <v>12144</v>
      </c>
      <c r="D364" s="61" t="s">
        <v>17</v>
      </c>
      <c r="E364" s="61" t="s">
        <v>18</v>
      </c>
      <c r="F364" s="61" t="s">
        <v>17</v>
      </c>
      <c r="G364" s="61" t="s">
        <v>16</v>
      </c>
      <c r="H364" s="61" t="s">
        <v>2807</v>
      </c>
      <c r="I364" s="61" t="s">
        <v>92</v>
      </c>
      <c r="J364" s="61" t="s">
        <v>18</v>
      </c>
      <c r="K364" s="61" t="s">
        <v>16</v>
      </c>
      <c r="L364" s="61" t="s">
        <v>17</v>
      </c>
      <c r="M364" s="61" t="s">
        <v>39</v>
      </c>
      <c r="O364" s="61" t="s">
        <v>2807</v>
      </c>
      <c r="P364" s="61" t="s">
        <v>92</v>
      </c>
      <c r="Q3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65" spans="1:18" ht="17.100000000000001" customHeight="1" x14ac:dyDescent="0.25">
      <c r="A365" s="92" t="s">
        <v>471</v>
      </c>
      <c r="B365" s="61" t="s">
        <v>111</v>
      </c>
      <c r="C365" s="61">
        <v>12144</v>
      </c>
      <c r="D365" s="61" t="s">
        <v>17</v>
      </c>
      <c r="E365" s="61" t="s">
        <v>18</v>
      </c>
      <c r="F365" s="61" t="s">
        <v>17</v>
      </c>
      <c r="G365" s="61" t="s">
        <v>16</v>
      </c>
      <c r="H365" s="61" t="s">
        <v>2807</v>
      </c>
      <c r="I365" s="61" t="s">
        <v>92</v>
      </c>
      <c r="J365" s="61" t="s">
        <v>18</v>
      </c>
      <c r="K365" s="61" t="s">
        <v>16</v>
      </c>
      <c r="L365" s="61" t="s">
        <v>17</v>
      </c>
      <c r="M365" s="61" t="s">
        <v>39</v>
      </c>
      <c r="O365" s="61" t="s">
        <v>2807</v>
      </c>
      <c r="P365" s="61" t="s">
        <v>92</v>
      </c>
      <c r="Q3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66" spans="1:18" ht="17.100000000000001" customHeight="1" x14ac:dyDescent="0.25">
      <c r="A366" s="92" t="s">
        <v>472</v>
      </c>
      <c r="B366" s="61" t="s">
        <v>111</v>
      </c>
      <c r="C366" s="61">
        <v>12144</v>
      </c>
      <c r="D366" s="61" t="s">
        <v>17</v>
      </c>
      <c r="E366" s="61" t="s">
        <v>18</v>
      </c>
      <c r="F366" s="61" t="s">
        <v>17</v>
      </c>
      <c r="G366" s="61" t="s">
        <v>16</v>
      </c>
      <c r="H366" s="61" t="s">
        <v>2807</v>
      </c>
      <c r="I366" s="61" t="s">
        <v>92</v>
      </c>
      <c r="J366" s="61" t="s">
        <v>18</v>
      </c>
      <c r="K366" s="61" t="s">
        <v>16</v>
      </c>
      <c r="L366" s="61" t="s">
        <v>17</v>
      </c>
      <c r="M366" s="61" t="s">
        <v>101</v>
      </c>
      <c r="O366" s="61" t="s">
        <v>2807</v>
      </c>
      <c r="P366" s="61" t="s">
        <v>2813</v>
      </c>
      <c r="Q3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366" s="61" t="s">
        <v>2814</v>
      </c>
    </row>
    <row r="367" spans="1:18" ht="17.100000000000001" customHeight="1" x14ac:dyDescent="0.25">
      <c r="A367" s="92" t="s">
        <v>473</v>
      </c>
      <c r="B367" s="61" t="s">
        <v>111</v>
      </c>
      <c r="C367" s="61">
        <v>12144</v>
      </c>
      <c r="D367" s="61" t="s">
        <v>17</v>
      </c>
      <c r="E367" s="61" t="s">
        <v>25</v>
      </c>
      <c r="F367" s="61" t="s">
        <v>21</v>
      </c>
      <c r="G367" s="61" t="s">
        <v>16</v>
      </c>
      <c r="H367" s="61">
        <v>2010</v>
      </c>
      <c r="I367" s="61" t="s">
        <v>92</v>
      </c>
      <c r="J367" s="61" t="s">
        <v>18</v>
      </c>
      <c r="K367" s="61" t="s">
        <v>104</v>
      </c>
      <c r="M367" s="61" t="s">
        <v>38</v>
      </c>
      <c r="P367" s="61" t="s">
        <v>92</v>
      </c>
      <c r="Q3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68" spans="1:18" ht="17.100000000000001" customHeight="1" x14ac:dyDescent="0.25">
      <c r="A368" s="92" t="s">
        <v>474</v>
      </c>
      <c r="B368" s="61" t="s">
        <v>111</v>
      </c>
      <c r="C368" s="61">
        <v>12144</v>
      </c>
      <c r="D368" s="61" t="s">
        <v>21</v>
      </c>
      <c r="E368" s="61" t="s">
        <v>21</v>
      </c>
      <c r="F368" s="61" t="s">
        <v>17</v>
      </c>
      <c r="G368" s="61" t="s">
        <v>31</v>
      </c>
      <c r="I368" s="61" t="s">
        <v>92</v>
      </c>
      <c r="J368" s="61" t="s">
        <v>27</v>
      </c>
      <c r="K368" s="61" t="s">
        <v>19</v>
      </c>
      <c r="M368" s="61" t="s">
        <v>41</v>
      </c>
      <c r="P368" s="61" t="s">
        <v>26</v>
      </c>
      <c r="Q3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368" s="61" t="s">
        <v>2815</v>
      </c>
    </row>
    <row r="369" spans="1:18" ht="17.100000000000001" customHeight="1" x14ac:dyDescent="0.25">
      <c r="A369" s="92" t="s">
        <v>475</v>
      </c>
      <c r="B369" s="61" t="s">
        <v>111</v>
      </c>
      <c r="C369" s="61">
        <v>12144</v>
      </c>
      <c r="D369" s="61" t="s">
        <v>17</v>
      </c>
      <c r="E369" s="61" t="s">
        <v>27</v>
      </c>
      <c r="F369" s="61" t="s">
        <v>21</v>
      </c>
      <c r="G369" s="61" t="s">
        <v>19</v>
      </c>
      <c r="I369" s="61" t="s">
        <v>92</v>
      </c>
      <c r="J369" s="61" t="s">
        <v>18</v>
      </c>
      <c r="K369" s="61" t="s">
        <v>19</v>
      </c>
      <c r="M369" s="61" t="s">
        <v>40</v>
      </c>
      <c r="P369" s="61" t="s">
        <v>26</v>
      </c>
      <c r="Q3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369" s="61" t="s">
        <v>2815</v>
      </c>
    </row>
    <row r="370" spans="1:18" ht="17.100000000000001" customHeight="1" x14ac:dyDescent="0.25">
      <c r="A370" s="92" t="s">
        <v>476</v>
      </c>
      <c r="B370" s="61" t="s">
        <v>111</v>
      </c>
      <c r="C370" s="61">
        <v>12144</v>
      </c>
      <c r="D370" s="61" t="s">
        <v>17</v>
      </c>
      <c r="E370" s="61" t="s">
        <v>18</v>
      </c>
      <c r="F370" s="61" t="s">
        <v>21</v>
      </c>
      <c r="G370" s="61" t="s">
        <v>16</v>
      </c>
      <c r="I370" s="61" t="s">
        <v>92</v>
      </c>
      <c r="J370" s="61" t="s">
        <v>18</v>
      </c>
      <c r="K370" s="61" t="s">
        <v>104</v>
      </c>
      <c r="M370" s="61" t="s">
        <v>38</v>
      </c>
      <c r="P370" s="61" t="s">
        <v>92</v>
      </c>
      <c r="Q3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71" spans="1:18" ht="17.100000000000001" customHeight="1" x14ac:dyDescent="0.25">
      <c r="A371" s="92" t="s">
        <v>477</v>
      </c>
      <c r="B371" s="61" t="s">
        <v>111</v>
      </c>
      <c r="C371" s="61">
        <v>12144</v>
      </c>
      <c r="D371" s="61" t="s">
        <v>17</v>
      </c>
      <c r="E371" s="61" t="s">
        <v>18</v>
      </c>
      <c r="F371" s="61" t="s">
        <v>21</v>
      </c>
      <c r="G371" s="61" t="s">
        <v>16</v>
      </c>
      <c r="I371" s="61" t="s">
        <v>92</v>
      </c>
      <c r="J371" s="61" t="s">
        <v>21</v>
      </c>
      <c r="Q3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72" spans="1:18" ht="17.100000000000001" customHeight="1" x14ac:dyDescent="0.25">
      <c r="A372" s="92" t="s">
        <v>478</v>
      </c>
      <c r="B372" s="61" t="s">
        <v>111</v>
      </c>
      <c r="C372" s="61">
        <v>12144</v>
      </c>
      <c r="D372" s="61" t="s">
        <v>17</v>
      </c>
      <c r="E372" s="61" t="s">
        <v>18</v>
      </c>
      <c r="F372" s="61" t="s">
        <v>21</v>
      </c>
      <c r="G372" s="61" t="s">
        <v>16</v>
      </c>
      <c r="I372" s="61" t="s">
        <v>92</v>
      </c>
      <c r="J372" s="61" t="s">
        <v>18</v>
      </c>
      <c r="K372" s="61" t="s">
        <v>16</v>
      </c>
      <c r="M372" s="61" t="s">
        <v>38</v>
      </c>
      <c r="P372" s="61" t="s">
        <v>92</v>
      </c>
      <c r="Q3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73" spans="1:18" ht="17.100000000000001" customHeight="1" x14ac:dyDescent="0.25">
      <c r="A373" s="92" t="s">
        <v>479</v>
      </c>
      <c r="B373" s="61" t="s">
        <v>111</v>
      </c>
      <c r="C373" s="61">
        <v>12144</v>
      </c>
      <c r="D373" s="61" t="s">
        <v>17</v>
      </c>
      <c r="E373" s="61" t="s">
        <v>18</v>
      </c>
      <c r="F373" s="61" t="s">
        <v>21</v>
      </c>
      <c r="G373" s="61" t="s">
        <v>16</v>
      </c>
      <c r="I373" s="61" t="s">
        <v>92</v>
      </c>
      <c r="J373" s="61" t="s">
        <v>18</v>
      </c>
      <c r="K373" s="61" t="s">
        <v>19</v>
      </c>
      <c r="P373" s="61" t="s">
        <v>92</v>
      </c>
      <c r="Q3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74" spans="1:18" ht="17.100000000000001" customHeight="1" x14ac:dyDescent="0.25">
      <c r="A374" s="92" t="s">
        <v>480</v>
      </c>
      <c r="B374" s="61" t="s">
        <v>111</v>
      </c>
      <c r="C374" s="61">
        <v>12144</v>
      </c>
      <c r="D374" s="61" t="s">
        <v>17</v>
      </c>
      <c r="E374" s="61" t="s">
        <v>18</v>
      </c>
      <c r="F374" s="61" t="s">
        <v>21</v>
      </c>
      <c r="G374" s="61" t="s">
        <v>16</v>
      </c>
      <c r="I374" s="61" t="s">
        <v>92</v>
      </c>
      <c r="J374" s="61" t="s">
        <v>18</v>
      </c>
      <c r="K374" s="61" t="s">
        <v>16</v>
      </c>
      <c r="M374" s="61" t="s">
        <v>38</v>
      </c>
      <c r="P374" s="61" t="s">
        <v>92</v>
      </c>
      <c r="Q3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75" spans="1:18" ht="17.100000000000001" customHeight="1" x14ac:dyDescent="0.25">
      <c r="A375" s="92" t="s">
        <v>481</v>
      </c>
      <c r="B375" s="61" t="s">
        <v>111</v>
      </c>
      <c r="C375" s="61">
        <v>12144</v>
      </c>
      <c r="D375" s="61" t="s">
        <v>21</v>
      </c>
      <c r="E375" s="61" t="s">
        <v>18</v>
      </c>
      <c r="F375" s="61" t="s">
        <v>21</v>
      </c>
      <c r="G375" s="61" t="s">
        <v>16</v>
      </c>
      <c r="H375" s="61">
        <v>1987</v>
      </c>
      <c r="I375" s="61" t="s">
        <v>92</v>
      </c>
      <c r="J375" s="61" t="s">
        <v>18</v>
      </c>
      <c r="K375" s="61" t="s">
        <v>19</v>
      </c>
      <c r="M375" s="61" t="s">
        <v>38</v>
      </c>
      <c r="P375" s="61" t="s">
        <v>92</v>
      </c>
      <c r="Q3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76" spans="1:18" ht="17.100000000000001" customHeight="1" x14ac:dyDescent="0.25">
      <c r="A376" s="92" t="s">
        <v>482</v>
      </c>
      <c r="B376" s="61" t="s">
        <v>111</v>
      </c>
      <c r="C376" s="61">
        <v>12144</v>
      </c>
      <c r="D376" s="61" t="s">
        <v>21</v>
      </c>
      <c r="E376" s="61" t="s">
        <v>18</v>
      </c>
      <c r="F376" s="61" t="s">
        <v>21</v>
      </c>
      <c r="G376" s="61" t="s">
        <v>16</v>
      </c>
      <c r="H376" s="61">
        <v>1987</v>
      </c>
      <c r="I376" s="61" t="s">
        <v>92</v>
      </c>
      <c r="J376" s="61" t="s">
        <v>18</v>
      </c>
      <c r="K376" s="61" t="s">
        <v>19</v>
      </c>
      <c r="P376" s="61" t="s">
        <v>92</v>
      </c>
      <c r="Q3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77" spans="1:18" ht="17.100000000000001" customHeight="1" x14ac:dyDescent="0.25">
      <c r="A377" s="92" t="s">
        <v>483</v>
      </c>
      <c r="B377" s="61" t="s">
        <v>111</v>
      </c>
      <c r="C377" s="61">
        <v>12144</v>
      </c>
      <c r="D377" s="61" t="s">
        <v>21</v>
      </c>
      <c r="E377" s="61" t="s">
        <v>18</v>
      </c>
      <c r="F377" s="61" t="s">
        <v>21</v>
      </c>
      <c r="G377" s="61" t="s">
        <v>16</v>
      </c>
      <c r="H377" s="61">
        <v>1987</v>
      </c>
      <c r="I377" s="61" t="s">
        <v>92</v>
      </c>
      <c r="J377" s="61" t="s">
        <v>21</v>
      </c>
      <c r="Q3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78" spans="1:18" ht="17.100000000000001" customHeight="1" x14ac:dyDescent="0.25">
      <c r="A378" s="92" t="s">
        <v>484</v>
      </c>
      <c r="B378" s="61" t="s">
        <v>111</v>
      </c>
      <c r="C378" s="61">
        <v>12144</v>
      </c>
      <c r="D378" s="61" t="s">
        <v>21</v>
      </c>
      <c r="E378" s="61" t="s">
        <v>18</v>
      </c>
      <c r="F378" s="61" t="s">
        <v>21</v>
      </c>
      <c r="G378" s="61" t="s">
        <v>16</v>
      </c>
      <c r="H378" s="61">
        <v>1987</v>
      </c>
      <c r="I378" s="61" t="s">
        <v>92</v>
      </c>
      <c r="J378" s="61" t="s">
        <v>22</v>
      </c>
      <c r="K378" s="61" t="s">
        <v>19</v>
      </c>
      <c r="P378" s="61" t="s">
        <v>92</v>
      </c>
      <c r="Q3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379" spans="1:18" ht="17.100000000000001" customHeight="1" x14ac:dyDescent="0.25">
      <c r="A379" s="92" t="s">
        <v>485</v>
      </c>
      <c r="B379" s="61" t="s">
        <v>111</v>
      </c>
      <c r="C379" s="61">
        <v>12144</v>
      </c>
      <c r="D379" s="61" t="s">
        <v>21</v>
      </c>
      <c r="E379" s="61" t="s">
        <v>18</v>
      </c>
      <c r="F379" s="61" t="s">
        <v>21</v>
      </c>
      <c r="G379" s="61" t="s">
        <v>16</v>
      </c>
      <c r="H379" s="61">
        <v>1987</v>
      </c>
      <c r="I379" s="61" t="s">
        <v>92</v>
      </c>
      <c r="J379" s="61" t="s">
        <v>18</v>
      </c>
      <c r="K379" s="61" t="s">
        <v>19</v>
      </c>
      <c r="P379" s="61" t="s">
        <v>92</v>
      </c>
      <c r="Q3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80" spans="1:18" ht="17.100000000000001" customHeight="1" x14ac:dyDescent="0.25">
      <c r="A380" s="92" t="s">
        <v>486</v>
      </c>
      <c r="B380" s="61" t="s">
        <v>111</v>
      </c>
      <c r="C380" s="61">
        <v>12144</v>
      </c>
      <c r="D380" s="61" t="s">
        <v>21</v>
      </c>
      <c r="E380" s="61" t="s">
        <v>18</v>
      </c>
      <c r="F380" s="61" t="s">
        <v>21</v>
      </c>
      <c r="G380" s="61" t="s">
        <v>16</v>
      </c>
      <c r="H380" s="61">
        <v>1987</v>
      </c>
      <c r="I380" s="61" t="s">
        <v>92</v>
      </c>
      <c r="J380" s="61" t="s">
        <v>18</v>
      </c>
      <c r="K380" s="61" t="s">
        <v>102</v>
      </c>
      <c r="P380" s="61" t="s">
        <v>92</v>
      </c>
      <c r="Q3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81" spans="1:18" ht="17.100000000000001" customHeight="1" x14ac:dyDescent="0.25">
      <c r="A381" s="92" t="s">
        <v>487</v>
      </c>
      <c r="B381" s="61" t="s">
        <v>111</v>
      </c>
      <c r="C381" s="61">
        <v>12144</v>
      </c>
      <c r="D381" s="61" t="s">
        <v>21</v>
      </c>
      <c r="E381" s="61" t="s">
        <v>21</v>
      </c>
      <c r="F381" s="61" t="s">
        <v>21</v>
      </c>
      <c r="G381" s="61" t="s">
        <v>31</v>
      </c>
      <c r="I381" s="61" t="s">
        <v>92</v>
      </c>
      <c r="J381" s="61" t="s">
        <v>21</v>
      </c>
      <c r="M381" s="61" t="s">
        <v>38</v>
      </c>
      <c r="Q3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82" spans="1:18" ht="17.100000000000001" customHeight="1" x14ac:dyDescent="0.25">
      <c r="A382" s="92" t="s">
        <v>488</v>
      </c>
      <c r="B382" s="61" t="s">
        <v>111</v>
      </c>
      <c r="C382" s="61">
        <v>12144</v>
      </c>
      <c r="D382" s="61" t="s">
        <v>21</v>
      </c>
      <c r="E382" s="61" t="s">
        <v>18</v>
      </c>
      <c r="F382" s="61" t="s">
        <v>21</v>
      </c>
      <c r="G382" s="61" t="s">
        <v>16</v>
      </c>
      <c r="H382" s="61">
        <v>1987</v>
      </c>
      <c r="I382" s="61" t="s">
        <v>92</v>
      </c>
      <c r="J382" s="61" t="s">
        <v>18</v>
      </c>
      <c r="K382" s="61" t="s">
        <v>102</v>
      </c>
      <c r="P382" s="61" t="s">
        <v>92</v>
      </c>
      <c r="Q3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83" spans="1:18" ht="17.100000000000001" customHeight="1" x14ac:dyDescent="0.25">
      <c r="A383" s="92" t="s">
        <v>489</v>
      </c>
      <c r="B383" s="61" t="s">
        <v>111</v>
      </c>
      <c r="C383" s="61">
        <v>12144</v>
      </c>
      <c r="D383" s="61" t="s">
        <v>21</v>
      </c>
      <c r="E383" s="61" t="s">
        <v>18</v>
      </c>
      <c r="F383" s="61" t="s">
        <v>21</v>
      </c>
      <c r="G383" s="61" t="s">
        <v>16</v>
      </c>
      <c r="H383" s="61">
        <v>1987</v>
      </c>
      <c r="I383" s="61" t="s">
        <v>92</v>
      </c>
      <c r="J383" s="61" t="s">
        <v>22</v>
      </c>
      <c r="K383" s="61" t="s">
        <v>104</v>
      </c>
      <c r="P383" s="61" t="s">
        <v>92</v>
      </c>
      <c r="Q3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384" spans="1:18" ht="17.100000000000001" customHeight="1" x14ac:dyDescent="0.25">
      <c r="A384" s="92" t="s">
        <v>490</v>
      </c>
      <c r="B384" s="61" t="s">
        <v>111</v>
      </c>
      <c r="C384" s="61">
        <v>12144</v>
      </c>
      <c r="D384" s="61" t="s">
        <v>21</v>
      </c>
      <c r="E384" s="61" t="s">
        <v>18</v>
      </c>
      <c r="F384" s="61" t="s">
        <v>21</v>
      </c>
      <c r="G384" s="61" t="s">
        <v>16</v>
      </c>
      <c r="H384" s="61">
        <v>1987</v>
      </c>
      <c r="I384" s="61" t="s">
        <v>92</v>
      </c>
      <c r="J384" s="61" t="s">
        <v>18</v>
      </c>
      <c r="K384" s="61" t="s">
        <v>19</v>
      </c>
      <c r="P384" s="61" t="s">
        <v>92</v>
      </c>
      <c r="Q3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85" spans="1:17" ht="17.100000000000001" customHeight="1" x14ac:dyDescent="0.25">
      <c r="A385" s="92" t="s">
        <v>491</v>
      </c>
      <c r="B385" s="61" t="s">
        <v>111</v>
      </c>
      <c r="C385" s="61">
        <v>12144</v>
      </c>
      <c r="D385" s="61" t="s">
        <v>21</v>
      </c>
      <c r="E385" s="61" t="s">
        <v>18</v>
      </c>
      <c r="F385" s="61" t="s">
        <v>21</v>
      </c>
      <c r="G385" s="61" t="s">
        <v>16</v>
      </c>
      <c r="H385" s="61">
        <v>1987</v>
      </c>
      <c r="I385" s="61" t="s">
        <v>92</v>
      </c>
      <c r="J385" s="61" t="s">
        <v>18</v>
      </c>
      <c r="K385" s="61" t="s">
        <v>19</v>
      </c>
      <c r="P385" s="61" t="s">
        <v>92</v>
      </c>
      <c r="Q3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86" spans="1:17" ht="17.100000000000001" customHeight="1" x14ac:dyDescent="0.25">
      <c r="A386" s="92" t="s">
        <v>492</v>
      </c>
      <c r="B386" s="61" t="s">
        <v>111</v>
      </c>
      <c r="C386" s="61">
        <v>12144</v>
      </c>
      <c r="D386" s="61" t="s">
        <v>21</v>
      </c>
      <c r="E386" s="61" t="s">
        <v>18</v>
      </c>
      <c r="F386" s="61" t="s">
        <v>21</v>
      </c>
      <c r="G386" s="61" t="s">
        <v>19</v>
      </c>
      <c r="H386" s="61">
        <v>1987</v>
      </c>
      <c r="I386" s="61" t="s">
        <v>92</v>
      </c>
      <c r="J386" s="61" t="s">
        <v>22</v>
      </c>
      <c r="K386" s="61" t="s">
        <v>102</v>
      </c>
      <c r="P386" s="61" t="s">
        <v>92</v>
      </c>
      <c r="Q3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387" spans="1:17" ht="17.100000000000001" customHeight="1" x14ac:dyDescent="0.25">
      <c r="A387" s="92" t="s">
        <v>493</v>
      </c>
      <c r="B387" s="61" t="s">
        <v>111</v>
      </c>
      <c r="C387" s="61">
        <v>12144</v>
      </c>
      <c r="D387" s="61" t="s">
        <v>21</v>
      </c>
      <c r="E387" s="61" t="s">
        <v>21</v>
      </c>
      <c r="F387" s="61" t="s">
        <v>21</v>
      </c>
      <c r="G387" s="61" t="s">
        <v>31</v>
      </c>
      <c r="I387" s="61" t="s">
        <v>92</v>
      </c>
      <c r="J387" s="61" t="s">
        <v>18</v>
      </c>
      <c r="K387" s="61" t="s">
        <v>102</v>
      </c>
      <c r="P387" s="61" t="s">
        <v>92</v>
      </c>
      <c r="Q3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88" spans="1:17" ht="17.100000000000001" customHeight="1" x14ac:dyDescent="0.25">
      <c r="A388" s="92" t="s">
        <v>494</v>
      </c>
      <c r="B388" s="61" t="s">
        <v>111</v>
      </c>
      <c r="C388" s="61">
        <v>12144</v>
      </c>
      <c r="D388" s="61" t="s">
        <v>17</v>
      </c>
      <c r="E388" s="61" t="s">
        <v>18</v>
      </c>
      <c r="F388" s="61" t="s">
        <v>21</v>
      </c>
      <c r="G388" s="61" t="s">
        <v>16</v>
      </c>
      <c r="I388" s="61" t="s">
        <v>92</v>
      </c>
      <c r="J388" s="61" t="s">
        <v>18</v>
      </c>
      <c r="K388" s="61" t="s">
        <v>19</v>
      </c>
      <c r="P388" s="61" t="s">
        <v>92</v>
      </c>
      <c r="Q3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89" spans="1:17" ht="17.100000000000001" customHeight="1" x14ac:dyDescent="0.25">
      <c r="A389" s="92" t="s">
        <v>495</v>
      </c>
      <c r="B389" s="61" t="s">
        <v>111</v>
      </c>
      <c r="C389" s="61">
        <v>12144</v>
      </c>
      <c r="D389" s="61" t="s">
        <v>17</v>
      </c>
      <c r="E389" s="61" t="s">
        <v>18</v>
      </c>
      <c r="F389" s="61" t="s">
        <v>21</v>
      </c>
      <c r="G389" s="61" t="s">
        <v>16</v>
      </c>
      <c r="I389" s="61" t="s">
        <v>92</v>
      </c>
      <c r="J389" s="61" t="s">
        <v>22</v>
      </c>
      <c r="K389" s="61" t="s">
        <v>19</v>
      </c>
      <c r="P389" s="61" t="s">
        <v>92</v>
      </c>
      <c r="Q3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390" spans="1:17" ht="17.100000000000001" customHeight="1" x14ac:dyDescent="0.25">
      <c r="A390" s="92" t="s">
        <v>496</v>
      </c>
      <c r="B390" s="61" t="s">
        <v>111</v>
      </c>
      <c r="C390" s="61">
        <v>12144</v>
      </c>
      <c r="D390" s="61" t="s">
        <v>17</v>
      </c>
      <c r="E390" s="61" t="s">
        <v>18</v>
      </c>
      <c r="F390" s="61" t="s">
        <v>21</v>
      </c>
      <c r="G390" s="61" t="s">
        <v>16</v>
      </c>
      <c r="I390" s="61" t="s">
        <v>92</v>
      </c>
      <c r="J390" s="61" t="s">
        <v>21</v>
      </c>
      <c r="M390" s="61" t="s">
        <v>38</v>
      </c>
      <c r="Q3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91" spans="1:17" ht="17.100000000000001" customHeight="1" x14ac:dyDescent="0.25">
      <c r="A391" s="92" t="s">
        <v>497</v>
      </c>
      <c r="B391" s="61" t="s">
        <v>111</v>
      </c>
      <c r="C391" s="61">
        <v>12144</v>
      </c>
      <c r="D391" s="61" t="s">
        <v>17</v>
      </c>
      <c r="E391" s="61" t="s">
        <v>18</v>
      </c>
      <c r="F391" s="61" t="s">
        <v>21</v>
      </c>
      <c r="G391" s="61" t="s">
        <v>16</v>
      </c>
      <c r="I391" s="61" t="s">
        <v>92</v>
      </c>
      <c r="J391" s="61" t="s">
        <v>18</v>
      </c>
      <c r="K391" s="61" t="s">
        <v>104</v>
      </c>
      <c r="P391" s="61" t="s">
        <v>92</v>
      </c>
      <c r="Q3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92" spans="1:17" ht="17.100000000000001" customHeight="1" x14ac:dyDescent="0.25">
      <c r="A392" s="92" t="s">
        <v>498</v>
      </c>
      <c r="B392" s="61" t="s">
        <v>111</v>
      </c>
      <c r="C392" s="61">
        <v>12144</v>
      </c>
      <c r="D392" s="61" t="s">
        <v>17</v>
      </c>
      <c r="E392" s="61" t="s">
        <v>18</v>
      </c>
      <c r="F392" s="61" t="s">
        <v>21</v>
      </c>
      <c r="G392" s="61" t="s">
        <v>16</v>
      </c>
      <c r="H392" s="61">
        <v>1987</v>
      </c>
      <c r="I392" s="61" t="s">
        <v>92</v>
      </c>
      <c r="J392" s="61" t="s">
        <v>18</v>
      </c>
      <c r="K392" s="61" t="s">
        <v>19</v>
      </c>
      <c r="P392" s="61" t="s">
        <v>92</v>
      </c>
      <c r="Q3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93" spans="1:17" ht="17.100000000000001" customHeight="1" x14ac:dyDescent="0.25">
      <c r="A393" s="92" t="s">
        <v>499</v>
      </c>
      <c r="B393" s="61" t="s">
        <v>111</v>
      </c>
      <c r="C393" s="61">
        <v>12144</v>
      </c>
      <c r="D393" s="61" t="s">
        <v>21</v>
      </c>
      <c r="E393" s="61" t="s">
        <v>18</v>
      </c>
      <c r="F393" s="61" t="s">
        <v>21</v>
      </c>
      <c r="G393" s="61" t="s">
        <v>16</v>
      </c>
      <c r="H393" s="61">
        <v>1987</v>
      </c>
      <c r="I393" s="61" t="s">
        <v>92</v>
      </c>
      <c r="J393" s="61" t="s">
        <v>22</v>
      </c>
      <c r="K393" s="61" t="s">
        <v>104</v>
      </c>
      <c r="P393" s="61" t="s">
        <v>92</v>
      </c>
      <c r="Q3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394" spans="1:17" ht="17.100000000000001" customHeight="1" x14ac:dyDescent="0.25">
      <c r="A394" s="92" t="s">
        <v>500</v>
      </c>
      <c r="B394" s="61" t="s">
        <v>111</v>
      </c>
      <c r="C394" s="61">
        <v>12144</v>
      </c>
      <c r="D394" s="61" t="s">
        <v>21</v>
      </c>
      <c r="E394" s="61" t="s">
        <v>18</v>
      </c>
      <c r="F394" s="61" t="s">
        <v>21</v>
      </c>
      <c r="G394" s="61" t="s">
        <v>16</v>
      </c>
      <c r="H394" s="61">
        <v>1987</v>
      </c>
      <c r="I394" s="61" t="s">
        <v>92</v>
      </c>
      <c r="J394" s="61" t="s">
        <v>22</v>
      </c>
      <c r="K394" s="61" t="s">
        <v>19</v>
      </c>
      <c r="P394" s="61" t="s">
        <v>92</v>
      </c>
      <c r="Q3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395" spans="1:17" ht="17.100000000000001" customHeight="1" x14ac:dyDescent="0.25">
      <c r="A395" s="92" t="s">
        <v>501</v>
      </c>
      <c r="B395" s="61" t="s">
        <v>111</v>
      </c>
      <c r="C395" s="61">
        <v>12144</v>
      </c>
      <c r="D395" s="61" t="s">
        <v>21</v>
      </c>
      <c r="E395" s="61" t="s">
        <v>18</v>
      </c>
      <c r="F395" s="61" t="s">
        <v>21</v>
      </c>
      <c r="G395" s="61" t="s">
        <v>16</v>
      </c>
      <c r="H395" s="61">
        <v>1987</v>
      </c>
      <c r="I395" s="61" t="s">
        <v>92</v>
      </c>
      <c r="J395" s="61" t="s">
        <v>18</v>
      </c>
      <c r="K395" s="61" t="s">
        <v>19</v>
      </c>
      <c r="P395" s="61" t="s">
        <v>92</v>
      </c>
      <c r="Q3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96" spans="1:17" ht="17.100000000000001" customHeight="1" x14ac:dyDescent="0.25">
      <c r="A396" s="92" t="s">
        <v>502</v>
      </c>
      <c r="B396" s="61" t="s">
        <v>111</v>
      </c>
      <c r="C396" s="61">
        <v>12144</v>
      </c>
      <c r="D396" s="61" t="s">
        <v>14</v>
      </c>
      <c r="E396" s="61" t="s">
        <v>21</v>
      </c>
      <c r="F396" s="61" t="s">
        <v>21</v>
      </c>
      <c r="G396" s="61" t="s">
        <v>31</v>
      </c>
      <c r="I396" s="61" t="s">
        <v>92</v>
      </c>
      <c r="J396" s="61" t="s">
        <v>22</v>
      </c>
      <c r="K396" s="61" t="s">
        <v>19</v>
      </c>
      <c r="P396" s="61" t="s">
        <v>92</v>
      </c>
      <c r="Q3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397" spans="1:17" ht="17.100000000000001" customHeight="1" x14ac:dyDescent="0.25">
      <c r="A397" s="92" t="s">
        <v>503</v>
      </c>
      <c r="B397" s="61" t="s">
        <v>111</v>
      </c>
      <c r="C397" s="61">
        <v>12144</v>
      </c>
      <c r="D397" s="61" t="s">
        <v>14</v>
      </c>
      <c r="E397" s="61" t="s">
        <v>22</v>
      </c>
      <c r="F397" s="61" t="s">
        <v>21</v>
      </c>
      <c r="G397" s="61" t="s">
        <v>28</v>
      </c>
      <c r="I397" s="61" t="s">
        <v>92</v>
      </c>
      <c r="J397" s="61" t="s">
        <v>18</v>
      </c>
      <c r="K397" s="61" t="s">
        <v>19</v>
      </c>
      <c r="P397" s="61" t="s">
        <v>92</v>
      </c>
      <c r="Q3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98" spans="1:17" ht="17.100000000000001" customHeight="1" x14ac:dyDescent="0.25">
      <c r="A398" s="92" t="s">
        <v>504</v>
      </c>
      <c r="B398" s="61" t="s">
        <v>111</v>
      </c>
      <c r="C398" s="61">
        <v>12144</v>
      </c>
      <c r="D398" s="61" t="s">
        <v>14</v>
      </c>
      <c r="E398" s="61" t="s">
        <v>22</v>
      </c>
      <c r="F398" s="61" t="s">
        <v>21</v>
      </c>
      <c r="G398" s="61" t="s">
        <v>28</v>
      </c>
      <c r="I398" s="61" t="s">
        <v>92</v>
      </c>
      <c r="J398" s="61" t="s">
        <v>18</v>
      </c>
      <c r="K398" s="61" t="s">
        <v>104</v>
      </c>
      <c r="P398" s="61" t="s">
        <v>92</v>
      </c>
      <c r="Q3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99" spans="1:17" ht="17.100000000000001" customHeight="1" x14ac:dyDescent="0.25">
      <c r="A399" s="92" t="s">
        <v>505</v>
      </c>
      <c r="B399" s="61" t="s">
        <v>111</v>
      </c>
      <c r="C399" s="61">
        <v>12144</v>
      </c>
      <c r="D399" s="61" t="s">
        <v>14</v>
      </c>
      <c r="E399" s="61" t="s">
        <v>22</v>
      </c>
      <c r="F399" s="61" t="s">
        <v>21</v>
      </c>
      <c r="G399" s="61" t="s">
        <v>28</v>
      </c>
      <c r="I399" s="61" t="s">
        <v>92</v>
      </c>
      <c r="J399" s="61" t="s">
        <v>22</v>
      </c>
      <c r="K399" s="61" t="s">
        <v>19</v>
      </c>
      <c r="P399" s="61" t="s">
        <v>92</v>
      </c>
      <c r="Q3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400" spans="1:17" ht="17.100000000000001" customHeight="1" x14ac:dyDescent="0.25">
      <c r="A400" s="93" t="s">
        <v>506</v>
      </c>
      <c r="B400" s="61" t="s">
        <v>111</v>
      </c>
      <c r="C400" s="61">
        <v>12144</v>
      </c>
      <c r="D400" s="61" t="s">
        <v>14</v>
      </c>
      <c r="E400" s="61" t="s">
        <v>22</v>
      </c>
      <c r="F400" s="61" t="s">
        <v>21</v>
      </c>
      <c r="G400" s="61" t="s">
        <v>28</v>
      </c>
      <c r="I400" s="61" t="s">
        <v>92</v>
      </c>
      <c r="J400" s="61" t="s">
        <v>18</v>
      </c>
      <c r="K400" s="61" t="s">
        <v>19</v>
      </c>
      <c r="P400" s="61" t="s">
        <v>92</v>
      </c>
      <c r="Q4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01" spans="1:18" ht="17.100000000000001" customHeight="1" x14ac:dyDescent="0.25">
      <c r="A401" s="92" t="s">
        <v>507</v>
      </c>
      <c r="B401" s="61" t="s">
        <v>111</v>
      </c>
      <c r="C401" s="61">
        <v>12144</v>
      </c>
      <c r="D401" s="61" t="s">
        <v>21</v>
      </c>
      <c r="E401" s="61" t="s">
        <v>21</v>
      </c>
      <c r="F401" s="61" t="s">
        <v>21</v>
      </c>
      <c r="G401" s="61" t="s">
        <v>31</v>
      </c>
      <c r="I401" s="61" t="s">
        <v>92</v>
      </c>
      <c r="J401" s="61" t="s">
        <v>18</v>
      </c>
      <c r="K401" s="61" t="s">
        <v>19</v>
      </c>
      <c r="P401" s="61" t="s">
        <v>92</v>
      </c>
      <c r="Q4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02" spans="1:18" ht="17.100000000000001" customHeight="1" x14ac:dyDescent="0.25">
      <c r="A402" s="92" t="s">
        <v>508</v>
      </c>
      <c r="B402" s="61" t="s">
        <v>111</v>
      </c>
      <c r="C402" s="61">
        <v>12144</v>
      </c>
      <c r="D402" s="61" t="s">
        <v>21</v>
      </c>
      <c r="E402" s="61" t="s">
        <v>21</v>
      </c>
      <c r="F402" s="61" t="s">
        <v>21</v>
      </c>
      <c r="G402" s="61" t="s">
        <v>31</v>
      </c>
      <c r="I402" s="61" t="s">
        <v>92</v>
      </c>
      <c r="J402" s="61" t="s">
        <v>21</v>
      </c>
      <c r="Q4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03" spans="1:18" ht="17.100000000000001" customHeight="1" x14ac:dyDescent="0.25">
      <c r="A403" s="94" t="s">
        <v>509</v>
      </c>
      <c r="B403" s="61" t="s">
        <v>111</v>
      </c>
      <c r="C403" s="61">
        <v>12144</v>
      </c>
      <c r="D403" s="61" t="s">
        <v>17</v>
      </c>
      <c r="E403" s="61" t="s">
        <v>27</v>
      </c>
      <c r="F403" s="61" t="s">
        <v>21</v>
      </c>
      <c r="G403" s="61" t="s">
        <v>16</v>
      </c>
      <c r="I403" s="61" t="s">
        <v>92</v>
      </c>
      <c r="J403" s="61" t="s">
        <v>27</v>
      </c>
      <c r="K403" s="61" t="s">
        <v>19</v>
      </c>
      <c r="M403" s="61" t="s">
        <v>39</v>
      </c>
      <c r="P403" s="61" t="s">
        <v>26</v>
      </c>
      <c r="Q4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403" s="61" t="s">
        <v>2815</v>
      </c>
    </row>
    <row r="404" spans="1:18" ht="17.100000000000001" customHeight="1" x14ac:dyDescent="0.25">
      <c r="A404" s="92" t="s">
        <v>510</v>
      </c>
      <c r="B404" s="61" t="s">
        <v>111</v>
      </c>
      <c r="C404" s="61">
        <v>12144</v>
      </c>
      <c r="D404" s="61" t="s">
        <v>21</v>
      </c>
      <c r="E404" s="61" t="s">
        <v>30</v>
      </c>
      <c r="F404" s="61" t="s">
        <v>21</v>
      </c>
      <c r="G404" s="61" t="s">
        <v>31</v>
      </c>
      <c r="I404" s="61" t="s">
        <v>92</v>
      </c>
      <c r="J404" s="61" t="s">
        <v>18</v>
      </c>
      <c r="K404" s="61" t="s">
        <v>19</v>
      </c>
      <c r="P404" s="61" t="s">
        <v>92</v>
      </c>
      <c r="Q4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05" spans="1:18" ht="17.100000000000001" customHeight="1" x14ac:dyDescent="0.25">
      <c r="A405" s="92" t="s">
        <v>511</v>
      </c>
      <c r="B405" s="61" t="s">
        <v>111</v>
      </c>
      <c r="C405" s="61">
        <v>12144</v>
      </c>
      <c r="D405" s="61" t="s">
        <v>21</v>
      </c>
      <c r="E405" s="61" t="s">
        <v>30</v>
      </c>
      <c r="F405" s="61" t="s">
        <v>21</v>
      </c>
      <c r="G405" s="61" t="s">
        <v>31</v>
      </c>
      <c r="I405" s="61" t="s">
        <v>92</v>
      </c>
      <c r="J405" s="61" t="s">
        <v>22</v>
      </c>
      <c r="K405" s="61" t="s">
        <v>104</v>
      </c>
      <c r="P405" s="61" t="s">
        <v>92</v>
      </c>
      <c r="Q4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406" spans="1:18" ht="17.100000000000001" customHeight="1" x14ac:dyDescent="0.25">
      <c r="A406" s="92" t="s">
        <v>512</v>
      </c>
      <c r="B406" s="61" t="s">
        <v>111</v>
      </c>
      <c r="C406" s="61">
        <v>12144</v>
      </c>
      <c r="D406" s="61" t="s">
        <v>14</v>
      </c>
      <c r="E406" s="61" t="s">
        <v>22</v>
      </c>
      <c r="F406" s="61" t="s">
        <v>21</v>
      </c>
      <c r="G406" s="61" t="s">
        <v>28</v>
      </c>
      <c r="I406" s="61" t="s">
        <v>92</v>
      </c>
      <c r="J406" s="61" t="s">
        <v>22</v>
      </c>
      <c r="K406" s="61" t="s">
        <v>19</v>
      </c>
      <c r="P406" s="61" t="s">
        <v>92</v>
      </c>
      <c r="Q4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407" spans="1:18" ht="17.100000000000001" customHeight="1" x14ac:dyDescent="0.25">
      <c r="A407" s="92" t="s">
        <v>513</v>
      </c>
      <c r="B407" s="61" t="s">
        <v>111</v>
      </c>
      <c r="C407" s="61">
        <v>12144</v>
      </c>
      <c r="D407" s="61" t="s">
        <v>14</v>
      </c>
      <c r="E407" s="61" t="s">
        <v>22</v>
      </c>
      <c r="F407" s="61" t="s">
        <v>21</v>
      </c>
      <c r="G407" s="61" t="s">
        <v>28</v>
      </c>
      <c r="I407" s="61" t="s">
        <v>92</v>
      </c>
      <c r="J407" s="61" t="s">
        <v>18</v>
      </c>
      <c r="K407" s="61" t="s">
        <v>19</v>
      </c>
      <c r="P407" s="61" t="s">
        <v>92</v>
      </c>
      <c r="Q4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08" spans="1:18" ht="17.100000000000001" customHeight="1" x14ac:dyDescent="0.25">
      <c r="A408" s="92" t="s">
        <v>514</v>
      </c>
      <c r="B408" s="61" t="s">
        <v>111</v>
      </c>
      <c r="C408" s="61">
        <v>12144</v>
      </c>
      <c r="D408" s="61" t="s">
        <v>14</v>
      </c>
      <c r="E408" s="61" t="s">
        <v>22</v>
      </c>
      <c r="F408" s="61" t="s">
        <v>21</v>
      </c>
      <c r="G408" s="61" t="s">
        <v>28</v>
      </c>
      <c r="I408" s="61" t="s">
        <v>92</v>
      </c>
      <c r="J408" s="61" t="s">
        <v>18</v>
      </c>
      <c r="K408" s="61" t="s">
        <v>104</v>
      </c>
      <c r="P408" s="61" t="s">
        <v>92</v>
      </c>
      <c r="Q4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09" spans="1:18" ht="17.100000000000001" customHeight="1" x14ac:dyDescent="0.25">
      <c r="A409" s="92" t="s">
        <v>515</v>
      </c>
      <c r="B409" s="61" t="s">
        <v>111</v>
      </c>
      <c r="C409" s="61">
        <v>12144</v>
      </c>
      <c r="D409" s="61" t="s">
        <v>17</v>
      </c>
      <c r="E409" s="61" t="s">
        <v>18</v>
      </c>
      <c r="F409" s="61" t="s">
        <v>21</v>
      </c>
      <c r="G409" s="61" t="s">
        <v>23</v>
      </c>
      <c r="H409" s="61">
        <v>2020</v>
      </c>
      <c r="I409" s="61" t="s">
        <v>92</v>
      </c>
      <c r="J409" s="61" t="s">
        <v>18</v>
      </c>
      <c r="K409" s="61" t="s">
        <v>19</v>
      </c>
      <c r="P409" s="61" t="s">
        <v>92</v>
      </c>
      <c r="Q4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10" spans="1:18" ht="17.100000000000001" customHeight="1" x14ac:dyDescent="0.25">
      <c r="A410" s="92" t="s">
        <v>516</v>
      </c>
      <c r="B410" s="61" t="s">
        <v>111</v>
      </c>
      <c r="C410" s="61">
        <v>12144</v>
      </c>
      <c r="D410" s="61" t="s">
        <v>14</v>
      </c>
      <c r="E410" s="61" t="s">
        <v>22</v>
      </c>
      <c r="F410" s="61" t="s">
        <v>21</v>
      </c>
      <c r="G410" s="61" t="s">
        <v>28</v>
      </c>
      <c r="I410" s="61" t="s">
        <v>92</v>
      </c>
      <c r="J410" s="61" t="s">
        <v>18</v>
      </c>
      <c r="K410" s="61" t="s">
        <v>19</v>
      </c>
      <c r="P410" s="61" t="s">
        <v>92</v>
      </c>
      <c r="Q4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11" spans="1:18" ht="17.100000000000001" customHeight="1" x14ac:dyDescent="0.25">
      <c r="A411" s="92" t="s">
        <v>517</v>
      </c>
      <c r="B411" s="61" t="s">
        <v>111</v>
      </c>
      <c r="C411" s="61">
        <v>12144</v>
      </c>
      <c r="D411" s="61" t="s">
        <v>14</v>
      </c>
      <c r="E411" s="61" t="s">
        <v>22</v>
      </c>
      <c r="F411" s="61" t="s">
        <v>21</v>
      </c>
      <c r="G411" s="61" t="s">
        <v>28</v>
      </c>
      <c r="I411" s="61" t="s">
        <v>92</v>
      </c>
      <c r="J411" s="61" t="s">
        <v>21</v>
      </c>
      <c r="Q4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12" spans="1:18" ht="17.100000000000001" customHeight="1" x14ac:dyDescent="0.25">
      <c r="A412" s="92" t="s">
        <v>518</v>
      </c>
      <c r="B412" s="61" t="s">
        <v>111</v>
      </c>
      <c r="C412" s="61">
        <v>12144</v>
      </c>
      <c r="D412" s="61" t="s">
        <v>14</v>
      </c>
      <c r="E412" s="61" t="s">
        <v>22</v>
      </c>
      <c r="F412" s="61" t="s">
        <v>21</v>
      </c>
      <c r="G412" s="61" t="s">
        <v>28</v>
      </c>
      <c r="I412" s="61" t="s">
        <v>92</v>
      </c>
      <c r="J412" s="61" t="s">
        <v>18</v>
      </c>
      <c r="K412" s="61" t="s">
        <v>19</v>
      </c>
      <c r="P412" s="61" t="s">
        <v>92</v>
      </c>
      <c r="Q4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13" spans="1:18" ht="17.100000000000001" customHeight="1" x14ac:dyDescent="0.25">
      <c r="A413" s="92" t="s">
        <v>519</v>
      </c>
      <c r="B413" s="61" t="s">
        <v>111</v>
      </c>
      <c r="C413" s="61">
        <v>12144</v>
      </c>
      <c r="D413" s="61" t="s">
        <v>14</v>
      </c>
      <c r="E413" s="61" t="s">
        <v>22</v>
      </c>
      <c r="F413" s="61" t="s">
        <v>21</v>
      </c>
      <c r="G413" s="61" t="s">
        <v>28</v>
      </c>
      <c r="I413" s="61" t="s">
        <v>92</v>
      </c>
      <c r="J413" s="61" t="s">
        <v>22</v>
      </c>
      <c r="K413" s="61" t="s">
        <v>19</v>
      </c>
      <c r="P413" s="61" t="s">
        <v>92</v>
      </c>
      <c r="Q4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414" spans="1:18" ht="17.100000000000001" customHeight="1" x14ac:dyDescent="0.25">
      <c r="A414" s="92" t="s">
        <v>520</v>
      </c>
      <c r="B414" s="61" t="s">
        <v>111</v>
      </c>
      <c r="C414" s="61">
        <v>12144</v>
      </c>
      <c r="D414" s="61" t="s">
        <v>14</v>
      </c>
      <c r="E414" s="61" t="s">
        <v>22</v>
      </c>
      <c r="F414" s="61" t="s">
        <v>21</v>
      </c>
      <c r="G414" s="61" t="s">
        <v>28</v>
      </c>
      <c r="I414" s="61" t="s">
        <v>92</v>
      </c>
      <c r="J414" s="61" t="s">
        <v>18</v>
      </c>
      <c r="K414" s="61" t="s">
        <v>19</v>
      </c>
      <c r="P414" s="61" t="s">
        <v>92</v>
      </c>
      <c r="Q4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15" spans="1:18" ht="17.100000000000001" customHeight="1" x14ac:dyDescent="0.25">
      <c r="A415" s="92" t="s">
        <v>521</v>
      </c>
      <c r="B415" s="61" t="s">
        <v>111</v>
      </c>
      <c r="C415" s="61">
        <v>12144</v>
      </c>
      <c r="D415" s="61" t="s">
        <v>14</v>
      </c>
      <c r="E415" s="61" t="s">
        <v>22</v>
      </c>
      <c r="F415" s="61" t="s">
        <v>21</v>
      </c>
      <c r="G415" s="61" t="s">
        <v>28</v>
      </c>
      <c r="I415" s="61" t="s">
        <v>92</v>
      </c>
      <c r="J415" s="61" t="s">
        <v>22</v>
      </c>
      <c r="K415" s="61" t="s">
        <v>19</v>
      </c>
      <c r="P415" s="61" t="s">
        <v>92</v>
      </c>
      <c r="Q4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416" spans="1:18" ht="17.100000000000001" customHeight="1" x14ac:dyDescent="0.25">
      <c r="A416" s="92" t="s">
        <v>522</v>
      </c>
      <c r="B416" s="61" t="s">
        <v>111</v>
      </c>
      <c r="C416" s="61">
        <v>12144</v>
      </c>
      <c r="D416" s="61" t="s">
        <v>17</v>
      </c>
      <c r="E416" s="61" t="s">
        <v>18</v>
      </c>
      <c r="F416" s="61" t="s">
        <v>21</v>
      </c>
      <c r="G416" s="61" t="s">
        <v>23</v>
      </c>
      <c r="H416" s="109">
        <v>44872</v>
      </c>
      <c r="I416" s="61" t="s">
        <v>92</v>
      </c>
      <c r="J416" s="61" t="s">
        <v>18</v>
      </c>
      <c r="K416" s="61" t="s">
        <v>19</v>
      </c>
      <c r="P416" s="61" t="s">
        <v>92</v>
      </c>
      <c r="Q4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17" spans="1:17" ht="17.100000000000001" customHeight="1" x14ac:dyDescent="0.25">
      <c r="A417" s="92" t="s">
        <v>523</v>
      </c>
      <c r="B417" s="61" t="s">
        <v>111</v>
      </c>
      <c r="C417" s="61">
        <v>12144</v>
      </c>
      <c r="D417" s="61" t="s">
        <v>14</v>
      </c>
      <c r="E417" s="61" t="s">
        <v>22</v>
      </c>
      <c r="F417" s="61" t="s">
        <v>21</v>
      </c>
      <c r="G417" s="61" t="s">
        <v>28</v>
      </c>
      <c r="I417" s="61" t="s">
        <v>92</v>
      </c>
      <c r="J417" s="61" t="s">
        <v>22</v>
      </c>
      <c r="K417" s="61" t="s">
        <v>19</v>
      </c>
      <c r="P417" s="61" t="s">
        <v>92</v>
      </c>
      <c r="Q4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418" spans="1:17" ht="17.100000000000001" customHeight="1" x14ac:dyDescent="0.25">
      <c r="A418" s="92" t="s">
        <v>524</v>
      </c>
      <c r="B418" s="61" t="s">
        <v>111</v>
      </c>
      <c r="C418" s="61">
        <v>12144</v>
      </c>
      <c r="D418" s="61" t="s">
        <v>21</v>
      </c>
      <c r="E418" s="61" t="s">
        <v>21</v>
      </c>
      <c r="F418" s="61" t="s">
        <v>21</v>
      </c>
      <c r="G418" s="61" t="s">
        <v>28</v>
      </c>
      <c r="I418" s="61" t="s">
        <v>92</v>
      </c>
      <c r="J418" s="61" t="s">
        <v>18</v>
      </c>
      <c r="K418" s="61" t="s">
        <v>19</v>
      </c>
      <c r="P418" s="61" t="s">
        <v>92</v>
      </c>
      <c r="Q4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19" spans="1:17" ht="17.100000000000001" customHeight="1" x14ac:dyDescent="0.25">
      <c r="A419" s="92" t="s">
        <v>525</v>
      </c>
      <c r="B419" s="61" t="s">
        <v>111</v>
      </c>
      <c r="C419" s="61">
        <v>12144</v>
      </c>
      <c r="D419" s="61" t="s">
        <v>14</v>
      </c>
      <c r="E419" s="61" t="s">
        <v>22</v>
      </c>
      <c r="F419" s="61" t="s">
        <v>21</v>
      </c>
      <c r="G419" s="61" t="s">
        <v>28</v>
      </c>
      <c r="I419" s="61" t="s">
        <v>92</v>
      </c>
      <c r="J419" s="61" t="s">
        <v>15</v>
      </c>
      <c r="K419" s="61" t="s">
        <v>102</v>
      </c>
      <c r="P419" s="61" t="s">
        <v>92</v>
      </c>
      <c r="Q4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420" spans="1:17" ht="17.100000000000001" customHeight="1" x14ac:dyDescent="0.25">
      <c r="A420" s="92" t="s">
        <v>526</v>
      </c>
      <c r="B420" s="61" t="s">
        <v>111</v>
      </c>
      <c r="C420" s="61">
        <v>12144</v>
      </c>
      <c r="D420" s="61" t="s">
        <v>14</v>
      </c>
      <c r="E420" s="61" t="s">
        <v>22</v>
      </c>
      <c r="F420" s="61" t="s">
        <v>21</v>
      </c>
      <c r="G420" s="61" t="s">
        <v>28</v>
      </c>
      <c r="I420" s="61" t="s">
        <v>92</v>
      </c>
      <c r="J420" s="61" t="s">
        <v>18</v>
      </c>
      <c r="K420" s="61" t="s">
        <v>19</v>
      </c>
      <c r="P420" s="61" t="s">
        <v>92</v>
      </c>
      <c r="Q4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21" spans="1:17" ht="17.100000000000001" customHeight="1" x14ac:dyDescent="0.25">
      <c r="A421" s="92" t="s">
        <v>527</v>
      </c>
      <c r="B421" s="61" t="s">
        <v>111</v>
      </c>
      <c r="C421" s="61">
        <v>12144</v>
      </c>
      <c r="D421" s="61" t="s">
        <v>14</v>
      </c>
      <c r="E421" s="61" t="s">
        <v>22</v>
      </c>
      <c r="F421" s="61" t="s">
        <v>21</v>
      </c>
      <c r="G421" s="61" t="s">
        <v>28</v>
      </c>
      <c r="I421" s="61" t="s">
        <v>92</v>
      </c>
      <c r="J421" s="61" t="s">
        <v>18</v>
      </c>
      <c r="K421" s="61" t="s">
        <v>19</v>
      </c>
      <c r="P421" s="61" t="s">
        <v>92</v>
      </c>
      <c r="Q4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22" spans="1:17" ht="17.100000000000001" customHeight="1" x14ac:dyDescent="0.25">
      <c r="A422" s="92" t="s">
        <v>528</v>
      </c>
      <c r="B422" s="61" t="s">
        <v>111</v>
      </c>
      <c r="C422" s="61">
        <v>12144</v>
      </c>
      <c r="D422" s="61" t="s">
        <v>14</v>
      </c>
      <c r="E422" s="61" t="s">
        <v>22</v>
      </c>
      <c r="F422" s="61" t="s">
        <v>21</v>
      </c>
      <c r="G422" s="61" t="s">
        <v>28</v>
      </c>
      <c r="I422" s="61" t="s">
        <v>92</v>
      </c>
      <c r="J422" s="61" t="s">
        <v>18</v>
      </c>
      <c r="K422" s="61" t="s">
        <v>19</v>
      </c>
      <c r="P422" s="61" t="s">
        <v>92</v>
      </c>
      <c r="Q4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23" spans="1:17" ht="17.100000000000001" customHeight="1" x14ac:dyDescent="0.25">
      <c r="A423" s="92" t="s">
        <v>529</v>
      </c>
      <c r="B423" s="61" t="s">
        <v>111</v>
      </c>
      <c r="C423" s="61">
        <v>12144</v>
      </c>
      <c r="D423" s="61" t="s">
        <v>14</v>
      </c>
      <c r="E423" s="61" t="s">
        <v>22</v>
      </c>
      <c r="F423" s="61" t="s">
        <v>21</v>
      </c>
      <c r="G423" s="61" t="s">
        <v>28</v>
      </c>
      <c r="I423" s="61" t="s">
        <v>92</v>
      </c>
      <c r="J423" s="61" t="s">
        <v>18</v>
      </c>
      <c r="K423" s="61" t="s">
        <v>19</v>
      </c>
      <c r="M423" s="61" t="s">
        <v>41</v>
      </c>
      <c r="P423" s="61" t="s">
        <v>92</v>
      </c>
      <c r="Q4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24" spans="1:17" ht="17.100000000000001" customHeight="1" x14ac:dyDescent="0.25">
      <c r="A424" s="92" t="s">
        <v>530</v>
      </c>
      <c r="B424" s="61" t="s">
        <v>111</v>
      </c>
      <c r="C424" s="61">
        <v>12144</v>
      </c>
      <c r="D424" s="61" t="s">
        <v>14</v>
      </c>
      <c r="E424" s="61" t="s">
        <v>22</v>
      </c>
      <c r="F424" s="61" t="s">
        <v>21</v>
      </c>
      <c r="G424" s="61" t="s">
        <v>28</v>
      </c>
      <c r="I424" s="61" t="s">
        <v>92</v>
      </c>
      <c r="J424" s="61" t="s">
        <v>18</v>
      </c>
      <c r="K424" s="61" t="s">
        <v>104</v>
      </c>
      <c r="P424" s="61" t="s">
        <v>92</v>
      </c>
      <c r="Q4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25" spans="1:17" ht="17.100000000000001" customHeight="1" x14ac:dyDescent="0.25">
      <c r="A425" s="92" t="s">
        <v>531</v>
      </c>
      <c r="B425" s="61" t="s">
        <v>111</v>
      </c>
      <c r="C425" s="61">
        <v>12144</v>
      </c>
      <c r="D425" s="61" t="s">
        <v>14</v>
      </c>
      <c r="E425" s="61" t="s">
        <v>22</v>
      </c>
      <c r="F425" s="61" t="s">
        <v>21</v>
      </c>
      <c r="G425" s="61" t="s">
        <v>28</v>
      </c>
      <c r="I425" s="61" t="s">
        <v>92</v>
      </c>
      <c r="J425" s="61" t="s">
        <v>18</v>
      </c>
      <c r="K425" s="61" t="s">
        <v>19</v>
      </c>
      <c r="M425" s="61" t="s">
        <v>39</v>
      </c>
      <c r="P425" s="61" t="s">
        <v>92</v>
      </c>
      <c r="Q4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26" spans="1:17" ht="17.100000000000001" customHeight="1" x14ac:dyDescent="0.25">
      <c r="A426" s="92" t="s">
        <v>532</v>
      </c>
      <c r="B426" s="61" t="s">
        <v>111</v>
      </c>
      <c r="C426" s="61">
        <v>12144</v>
      </c>
      <c r="D426" s="61" t="s">
        <v>21</v>
      </c>
      <c r="E426" s="61" t="s">
        <v>21</v>
      </c>
      <c r="F426" s="61" t="s">
        <v>21</v>
      </c>
      <c r="G426" s="61" t="s">
        <v>31</v>
      </c>
      <c r="I426" s="61" t="s">
        <v>92</v>
      </c>
      <c r="J426" s="61" t="s">
        <v>22</v>
      </c>
      <c r="K426" s="61" t="s">
        <v>104</v>
      </c>
      <c r="P426" s="61" t="s">
        <v>92</v>
      </c>
      <c r="Q4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427" spans="1:17" ht="17.100000000000001" customHeight="1" x14ac:dyDescent="0.25">
      <c r="A427" s="92" t="s">
        <v>533</v>
      </c>
      <c r="B427" s="61" t="s">
        <v>111</v>
      </c>
      <c r="C427" s="61">
        <v>12144</v>
      </c>
      <c r="D427" s="61" t="s">
        <v>21</v>
      </c>
      <c r="E427" s="61" t="s">
        <v>30</v>
      </c>
      <c r="F427" s="61" t="s">
        <v>21</v>
      </c>
      <c r="G427" s="61" t="s">
        <v>31</v>
      </c>
      <c r="I427" s="61" t="s">
        <v>92</v>
      </c>
      <c r="J427" s="61" t="s">
        <v>22</v>
      </c>
      <c r="K427" s="61" t="s">
        <v>19</v>
      </c>
      <c r="P427" s="61" t="s">
        <v>92</v>
      </c>
      <c r="Q4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428" spans="1:17" ht="17.100000000000001" customHeight="1" x14ac:dyDescent="0.25">
      <c r="A428" s="92" t="s">
        <v>534</v>
      </c>
      <c r="B428" s="61" t="s">
        <v>111</v>
      </c>
      <c r="C428" s="61">
        <v>12144</v>
      </c>
      <c r="D428" s="61" t="s">
        <v>21</v>
      </c>
      <c r="E428" s="61" t="s">
        <v>30</v>
      </c>
      <c r="F428" s="61" t="s">
        <v>21</v>
      </c>
      <c r="G428" s="61" t="s">
        <v>31</v>
      </c>
      <c r="I428" s="61" t="s">
        <v>92</v>
      </c>
      <c r="J428" s="61" t="s">
        <v>18</v>
      </c>
      <c r="K428" s="61" t="s">
        <v>19</v>
      </c>
      <c r="P428" s="61" t="s">
        <v>92</v>
      </c>
      <c r="Q4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29" spans="1:17" ht="17.100000000000001" customHeight="1" x14ac:dyDescent="0.25">
      <c r="A429" s="92" t="s">
        <v>535</v>
      </c>
      <c r="B429" s="61" t="s">
        <v>111</v>
      </c>
      <c r="C429" s="61">
        <v>12144</v>
      </c>
      <c r="D429" s="61" t="s">
        <v>21</v>
      </c>
      <c r="E429" s="61" t="s">
        <v>30</v>
      </c>
      <c r="F429" s="61" t="s">
        <v>21</v>
      </c>
      <c r="G429" s="61" t="s">
        <v>31</v>
      </c>
      <c r="I429" s="61" t="s">
        <v>92</v>
      </c>
      <c r="J429" s="61" t="s">
        <v>18</v>
      </c>
      <c r="K429" s="61" t="s">
        <v>104</v>
      </c>
      <c r="P429" s="61" t="s">
        <v>92</v>
      </c>
      <c r="Q4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30" spans="1:17" ht="17.100000000000001" customHeight="1" x14ac:dyDescent="0.25">
      <c r="A430" s="92" t="s">
        <v>536</v>
      </c>
      <c r="B430" s="61" t="s">
        <v>111</v>
      </c>
      <c r="C430" s="61">
        <v>12144</v>
      </c>
      <c r="D430" s="61" t="s">
        <v>21</v>
      </c>
      <c r="E430" s="61" t="s">
        <v>30</v>
      </c>
      <c r="F430" s="61" t="s">
        <v>21</v>
      </c>
      <c r="G430" s="61" t="s">
        <v>31</v>
      </c>
      <c r="I430" s="61" t="s">
        <v>92</v>
      </c>
      <c r="J430" s="61" t="s">
        <v>18</v>
      </c>
      <c r="K430" s="61" t="s">
        <v>102</v>
      </c>
      <c r="P430" s="61" t="s">
        <v>92</v>
      </c>
      <c r="Q4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31" spans="1:17" ht="17.100000000000001" customHeight="1" x14ac:dyDescent="0.25">
      <c r="A431" s="92" t="s">
        <v>537</v>
      </c>
      <c r="B431" s="61" t="s">
        <v>111</v>
      </c>
      <c r="C431" s="61">
        <v>12144</v>
      </c>
      <c r="D431" s="61" t="s">
        <v>17</v>
      </c>
      <c r="E431" s="61" t="s">
        <v>18</v>
      </c>
      <c r="F431" s="61" t="s">
        <v>21</v>
      </c>
      <c r="G431" s="61" t="s">
        <v>16</v>
      </c>
      <c r="I431" s="61" t="s">
        <v>92</v>
      </c>
      <c r="J431" s="61" t="s">
        <v>18</v>
      </c>
      <c r="K431" s="61" t="s">
        <v>19</v>
      </c>
      <c r="P431" s="61" t="s">
        <v>92</v>
      </c>
      <c r="Q4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32" spans="1:17" ht="17.100000000000001" customHeight="1" x14ac:dyDescent="0.25">
      <c r="A432" s="92" t="s">
        <v>538</v>
      </c>
      <c r="B432" s="61" t="s">
        <v>111</v>
      </c>
      <c r="C432" s="61">
        <v>12144</v>
      </c>
      <c r="D432" s="61" t="s">
        <v>17</v>
      </c>
      <c r="E432" s="61" t="s">
        <v>18</v>
      </c>
      <c r="F432" s="61" t="s">
        <v>21</v>
      </c>
      <c r="G432" s="61" t="s">
        <v>16</v>
      </c>
      <c r="I432" s="61" t="s">
        <v>92</v>
      </c>
      <c r="J432" s="61" t="s">
        <v>18</v>
      </c>
      <c r="K432" s="61" t="s">
        <v>19</v>
      </c>
      <c r="P432" s="61" t="s">
        <v>92</v>
      </c>
      <c r="Q4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33" spans="1:17" ht="17.100000000000001" customHeight="1" x14ac:dyDescent="0.25">
      <c r="A433" s="92" t="s">
        <v>539</v>
      </c>
      <c r="B433" s="61" t="s">
        <v>111</v>
      </c>
      <c r="C433" s="61">
        <v>12144</v>
      </c>
      <c r="D433" s="61" t="s">
        <v>17</v>
      </c>
      <c r="E433" s="61" t="s">
        <v>18</v>
      </c>
      <c r="F433" s="61" t="s">
        <v>21</v>
      </c>
      <c r="G433" s="61" t="s">
        <v>16</v>
      </c>
      <c r="I433" s="61" t="s">
        <v>92</v>
      </c>
      <c r="J433" s="61" t="s">
        <v>18</v>
      </c>
      <c r="K433" s="61" t="s">
        <v>19</v>
      </c>
      <c r="P433" s="61" t="s">
        <v>92</v>
      </c>
      <c r="Q4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34" spans="1:17" ht="17.100000000000001" customHeight="1" x14ac:dyDescent="0.25">
      <c r="A434" s="92" t="s">
        <v>540</v>
      </c>
      <c r="B434" s="61" t="s">
        <v>111</v>
      </c>
      <c r="C434" s="61">
        <v>12144</v>
      </c>
      <c r="D434" s="61" t="s">
        <v>17</v>
      </c>
      <c r="E434" s="61" t="s">
        <v>18</v>
      </c>
      <c r="F434" s="61" t="s">
        <v>21</v>
      </c>
      <c r="G434" s="61" t="s">
        <v>19</v>
      </c>
      <c r="I434" s="61" t="s">
        <v>92</v>
      </c>
      <c r="J434" s="61" t="s">
        <v>18</v>
      </c>
      <c r="K434" s="61" t="s">
        <v>19</v>
      </c>
      <c r="P434" s="61" t="s">
        <v>92</v>
      </c>
      <c r="Q4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35" spans="1:17" ht="17.100000000000001" customHeight="1" x14ac:dyDescent="0.25">
      <c r="A435" s="92" t="s">
        <v>541</v>
      </c>
      <c r="B435" s="61" t="s">
        <v>111</v>
      </c>
      <c r="C435" s="61">
        <v>12144</v>
      </c>
      <c r="D435" s="61" t="s">
        <v>17</v>
      </c>
      <c r="E435" s="61" t="s">
        <v>18</v>
      </c>
      <c r="F435" s="61" t="s">
        <v>21</v>
      </c>
      <c r="G435" s="61" t="s">
        <v>19</v>
      </c>
      <c r="I435" s="61" t="s">
        <v>92</v>
      </c>
      <c r="J435" s="61" t="s">
        <v>22</v>
      </c>
      <c r="K435" s="61" t="s">
        <v>19</v>
      </c>
      <c r="P435" s="61" t="s">
        <v>92</v>
      </c>
      <c r="Q4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436" spans="1:17" ht="17.100000000000001" customHeight="1" x14ac:dyDescent="0.25">
      <c r="A436" s="92" t="s">
        <v>542</v>
      </c>
      <c r="B436" s="61" t="s">
        <v>111</v>
      </c>
      <c r="C436" s="61">
        <v>12144</v>
      </c>
      <c r="D436" s="61" t="s">
        <v>17</v>
      </c>
      <c r="E436" s="61" t="s">
        <v>18</v>
      </c>
      <c r="F436" s="61" t="s">
        <v>21</v>
      </c>
      <c r="G436" s="61" t="s">
        <v>19</v>
      </c>
      <c r="I436" s="61" t="s">
        <v>92</v>
      </c>
      <c r="J436" s="61" t="s">
        <v>18</v>
      </c>
      <c r="K436" s="61" t="s">
        <v>102</v>
      </c>
      <c r="P436" s="61" t="s">
        <v>92</v>
      </c>
      <c r="Q4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37" spans="1:17" ht="17.100000000000001" customHeight="1" x14ac:dyDescent="0.25">
      <c r="A437" s="92" t="s">
        <v>543</v>
      </c>
      <c r="B437" s="61" t="s">
        <v>111</v>
      </c>
      <c r="C437" s="61">
        <v>12144</v>
      </c>
      <c r="D437" s="61" t="s">
        <v>17</v>
      </c>
      <c r="E437" s="61" t="s">
        <v>18</v>
      </c>
      <c r="F437" s="61" t="s">
        <v>21</v>
      </c>
      <c r="G437" s="61" t="s">
        <v>19</v>
      </c>
      <c r="I437" s="61" t="s">
        <v>92</v>
      </c>
      <c r="J437" s="61" t="s">
        <v>18</v>
      </c>
      <c r="K437" s="61" t="s">
        <v>104</v>
      </c>
      <c r="P437" s="61" t="s">
        <v>92</v>
      </c>
      <c r="Q4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38" spans="1:17" ht="17.100000000000001" customHeight="1" x14ac:dyDescent="0.25">
      <c r="A438" s="92" t="s">
        <v>544</v>
      </c>
      <c r="B438" s="61" t="s">
        <v>111</v>
      </c>
      <c r="C438" s="61">
        <v>12144</v>
      </c>
      <c r="D438" s="61" t="s">
        <v>17</v>
      </c>
      <c r="E438" s="61" t="s">
        <v>18</v>
      </c>
      <c r="F438" s="61" t="s">
        <v>21</v>
      </c>
      <c r="G438" s="61" t="s">
        <v>19</v>
      </c>
      <c r="I438" s="61" t="s">
        <v>92</v>
      </c>
      <c r="J438" s="61" t="s">
        <v>18</v>
      </c>
      <c r="K438" s="61" t="s">
        <v>19</v>
      </c>
      <c r="P438" s="61" t="s">
        <v>92</v>
      </c>
      <c r="Q4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39" spans="1:17" ht="17.100000000000001" customHeight="1" x14ac:dyDescent="0.25">
      <c r="A439" s="92" t="s">
        <v>545</v>
      </c>
      <c r="B439" s="61" t="s">
        <v>111</v>
      </c>
      <c r="C439" s="61">
        <v>12144</v>
      </c>
      <c r="D439" s="61" t="s">
        <v>17</v>
      </c>
      <c r="E439" s="61" t="s">
        <v>18</v>
      </c>
      <c r="F439" s="61" t="s">
        <v>21</v>
      </c>
      <c r="G439" s="61" t="s">
        <v>19</v>
      </c>
      <c r="I439" s="61" t="s">
        <v>92</v>
      </c>
      <c r="J439" s="61" t="s">
        <v>18</v>
      </c>
      <c r="K439" s="61" t="s">
        <v>19</v>
      </c>
      <c r="P439" s="61" t="s">
        <v>92</v>
      </c>
      <c r="Q4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40" spans="1:17" ht="17.100000000000001" customHeight="1" x14ac:dyDescent="0.25">
      <c r="A440" s="92" t="s">
        <v>546</v>
      </c>
      <c r="B440" s="61" t="s">
        <v>111</v>
      </c>
      <c r="C440" s="61">
        <v>12144</v>
      </c>
      <c r="D440" s="61" t="s">
        <v>21</v>
      </c>
      <c r="E440" s="61" t="s">
        <v>21</v>
      </c>
      <c r="F440" s="61" t="s">
        <v>21</v>
      </c>
      <c r="G440" s="61" t="s">
        <v>31</v>
      </c>
      <c r="I440" s="61" t="s">
        <v>92</v>
      </c>
      <c r="J440" s="61" t="s">
        <v>18</v>
      </c>
      <c r="K440" s="61" t="s">
        <v>19</v>
      </c>
      <c r="P440" s="61" t="s">
        <v>92</v>
      </c>
      <c r="Q4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41" spans="1:17" ht="17.100000000000001" customHeight="1" x14ac:dyDescent="0.25">
      <c r="A441" s="92" t="s">
        <v>547</v>
      </c>
      <c r="B441" s="61" t="s">
        <v>111</v>
      </c>
      <c r="C441" s="61">
        <v>12144</v>
      </c>
      <c r="D441" s="61" t="s">
        <v>17</v>
      </c>
      <c r="E441" s="61" t="s">
        <v>18</v>
      </c>
      <c r="F441" s="61" t="s">
        <v>21</v>
      </c>
      <c r="G441" s="61" t="s">
        <v>19</v>
      </c>
      <c r="I441" s="61" t="s">
        <v>92</v>
      </c>
      <c r="J441" s="61" t="s">
        <v>21</v>
      </c>
      <c r="Q4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42" spans="1:17" ht="17.100000000000001" customHeight="1" x14ac:dyDescent="0.25">
      <c r="A442" s="92" t="s">
        <v>548</v>
      </c>
      <c r="B442" s="61" t="s">
        <v>111</v>
      </c>
      <c r="C442" s="61">
        <v>12144</v>
      </c>
      <c r="D442" s="61" t="s">
        <v>21</v>
      </c>
      <c r="E442" s="61" t="s">
        <v>21</v>
      </c>
      <c r="F442" s="61" t="s">
        <v>21</v>
      </c>
      <c r="G442" s="61" t="s">
        <v>31</v>
      </c>
      <c r="I442" s="61" t="s">
        <v>92</v>
      </c>
      <c r="J442" s="61" t="s">
        <v>18</v>
      </c>
      <c r="K442" s="61" t="s">
        <v>104</v>
      </c>
      <c r="P442" s="61" t="s">
        <v>92</v>
      </c>
      <c r="Q4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43" spans="1:17" ht="17.100000000000001" customHeight="1" x14ac:dyDescent="0.25">
      <c r="A443" s="92" t="s">
        <v>549</v>
      </c>
      <c r="B443" s="61" t="s">
        <v>111</v>
      </c>
      <c r="C443" s="61">
        <v>12144</v>
      </c>
      <c r="D443" s="61" t="s">
        <v>21</v>
      </c>
      <c r="E443" s="61" t="s">
        <v>21</v>
      </c>
      <c r="F443" s="61" t="s">
        <v>21</v>
      </c>
      <c r="G443" s="61" t="s">
        <v>31</v>
      </c>
      <c r="I443" s="61" t="s">
        <v>92</v>
      </c>
      <c r="J443" s="61" t="s">
        <v>21</v>
      </c>
      <c r="Q4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44" spans="1:17" ht="17.100000000000001" customHeight="1" x14ac:dyDescent="0.25">
      <c r="A444" s="92" t="s">
        <v>550</v>
      </c>
      <c r="B444" s="61" t="s">
        <v>111</v>
      </c>
      <c r="C444" s="61">
        <v>12144</v>
      </c>
      <c r="D444" s="61" t="s">
        <v>21</v>
      </c>
      <c r="E444" s="61" t="s">
        <v>21</v>
      </c>
      <c r="F444" s="61" t="s">
        <v>21</v>
      </c>
      <c r="G444" s="61" t="s">
        <v>31</v>
      </c>
      <c r="I444" s="61" t="s">
        <v>92</v>
      </c>
      <c r="J444" s="61" t="s">
        <v>18</v>
      </c>
      <c r="K444" s="61" t="s">
        <v>19</v>
      </c>
      <c r="P444" s="61" t="s">
        <v>92</v>
      </c>
      <c r="Q4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45" spans="1:17" ht="17.100000000000001" customHeight="1" x14ac:dyDescent="0.25">
      <c r="A445" s="92" t="s">
        <v>551</v>
      </c>
      <c r="B445" s="61" t="s">
        <v>111</v>
      </c>
      <c r="C445" s="61">
        <v>12144</v>
      </c>
      <c r="D445" s="61" t="s">
        <v>17</v>
      </c>
      <c r="E445" s="61" t="s">
        <v>18</v>
      </c>
      <c r="F445" s="61" t="s">
        <v>21</v>
      </c>
      <c r="G445" s="61" t="s">
        <v>16</v>
      </c>
      <c r="I445" s="61" t="s">
        <v>92</v>
      </c>
      <c r="J445" s="61" t="s">
        <v>18</v>
      </c>
      <c r="K445" s="61" t="s">
        <v>19</v>
      </c>
      <c r="P445" s="61" t="s">
        <v>92</v>
      </c>
      <c r="Q4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46" spans="1:17" ht="17.100000000000001" customHeight="1" x14ac:dyDescent="0.25">
      <c r="A446" s="92" t="s">
        <v>552</v>
      </c>
      <c r="B446" s="61" t="s">
        <v>111</v>
      </c>
      <c r="C446" s="61">
        <v>12144</v>
      </c>
      <c r="D446" s="61" t="s">
        <v>17</v>
      </c>
      <c r="E446" s="61" t="s">
        <v>18</v>
      </c>
      <c r="F446" s="61" t="s">
        <v>21</v>
      </c>
      <c r="G446" s="61" t="s">
        <v>16</v>
      </c>
      <c r="I446" s="61" t="s">
        <v>92</v>
      </c>
      <c r="J446" s="61" t="s">
        <v>18</v>
      </c>
      <c r="K446" s="61" t="s">
        <v>104</v>
      </c>
      <c r="P446" s="61" t="s">
        <v>92</v>
      </c>
      <c r="Q4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47" spans="1:17" ht="17.100000000000001" customHeight="1" x14ac:dyDescent="0.25">
      <c r="A447" s="92" t="s">
        <v>553</v>
      </c>
      <c r="B447" s="61" t="s">
        <v>111</v>
      </c>
      <c r="C447" s="61">
        <v>12144</v>
      </c>
      <c r="D447" s="61" t="s">
        <v>17</v>
      </c>
      <c r="E447" s="61" t="s">
        <v>18</v>
      </c>
      <c r="F447" s="61" t="s">
        <v>21</v>
      </c>
      <c r="G447" s="61" t="s">
        <v>16</v>
      </c>
      <c r="I447" s="61" t="s">
        <v>92</v>
      </c>
      <c r="J447" s="61" t="s">
        <v>18</v>
      </c>
      <c r="K447" s="61" t="s">
        <v>19</v>
      </c>
      <c r="P447" s="61" t="s">
        <v>92</v>
      </c>
      <c r="Q4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48" spans="1:17" ht="17.100000000000001" customHeight="1" x14ac:dyDescent="0.25">
      <c r="A448" s="92" t="s">
        <v>554</v>
      </c>
      <c r="B448" s="61" t="s">
        <v>111</v>
      </c>
      <c r="C448" s="61">
        <v>12144</v>
      </c>
      <c r="D448" s="61" t="s">
        <v>17</v>
      </c>
      <c r="E448" s="61" t="s">
        <v>18</v>
      </c>
      <c r="F448" s="61" t="s">
        <v>21</v>
      </c>
      <c r="G448" s="61" t="s">
        <v>19</v>
      </c>
      <c r="I448" s="61" t="s">
        <v>92</v>
      </c>
      <c r="J448" s="61" t="s">
        <v>22</v>
      </c>
      <c r="K448" s="61" t="s">
        <v>19</v>
      </c>
      <c r="P448" s="61" t="s">
        <v>92</v>
      </c>
      <c r="Q4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449" spans="1:17" ht="17.100000000000001" customHeight="1" x14ac:dyDescent="0.25">
      <c r="A449" s="92" t="s">
        <v>555</v>
      </c>
      <c r="B449" s="61" t="s">
        <v>111</v>
      </c>
      <c r="C449" s="61">
        <v>12144</v>
      </c>
      <c r="D449" s="61" t="s">
        <v>21</v>
      </c>
      <c r="E449" s="61" t="s">
        <v>21</v>
      </c>
      <c r="F449" s="61" t="s">
        <v>21</v>
      </c>
      <c r="G449" s="61" t="s">
        <v>31</v>
      </c>
      <c r="I449" s="61" t="s">
        <v>92</v>
      </c>
      <c r="J449" s="61" t="s">
        <v>18</v>
      </c>
      <c r="K449" s="61" t="s">
        <v>19</v>
      </c>
      <c r="P449" s="61" t="s">
        <v>92</v>
      </c>
      <c r="Q4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50" spans="1:17" ht="17.100000000000001" customHeight="1" x14ac:dyDescent="0.25">
      <c r="A450" s="92" t="s">
        <v>556</v>
      </c>
      <c r="B450" s="61" t="s">
        <v>111</v>
      </c>
      <c r="C450" s="61">
        <v>12144</v>
      </c>
      <c r="D450" s="61" t="s">
        <v>21</v>
      </c>
      <c r="E450" s="61" t="s">
        <v>21</v>
      </c>
      <c r="F450" s="61" t="s">
        <v>21</v>
      </c>
      <c r="G450" s="61" t="s">
        <v>31</v>
      </c>
      <c r="I450" s="61" t="s">
        <v>92</v>
      </c>
      <c r="J450" s="61" t="s">
        <v>18</v>
      </c>
      <c r="K450" s="61" t="s">
        <v>19</v>
      </c>
      <c r="P450" s="61" t="s">
        <v>92</v>
      </c>
      <c r="Q4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51" spans="1:17" ht="17.100000000000001" customHeight="1" x14ac:dyDescent="0.25">
      <c r="A451" s="92" t="s">
        <v>557</v>
      </c>
      <c r="B451" s="61" t="s">
        <v>111</v>
      </c>
      <c r="C451" s="61">
        <v>12144</v>
      </c>
      <c r="D451" s="61" t="s">
        <v>21</v>
      </c>
      <c r="E451" s="61" t="s">
        <v>21</v>
      </c>
      <c r="F451" s="61" t="s">
        <v>21</v>
      </c>
      <c r="G451" s="61" t="s">
        <v>31</v>
      </c>
      <c r="I451" s="61" t="s">
        <v>92</v>
      </c>
      <c r="J451" s="61" t="s">
        <v>18</v>
      </c>
      <c r="K451" s="61" t="s">
        <v>19</v>
      </c>
      <c r="P451" s="61" t="s">
        <v>92</v>
      </c>
      <c r="Q4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52" spans="1:17" ht="17.100000000000001" customHeight="1" x14ac:dyDescent="0.25">
      <c r="A452" s="92" t="s">
        <v>558</v>
      </c>
      <c r="B452" s="61" t="s">
        <v>111</v>
      </c>
      <c r="C452" s="61">
        <v>12144</v>
      </c>
      <c r="D452" s="61" t="s">
        <v>17</v>
      </c>
      <c r="E452" s="61" t="s">
        <v>18</v>
      </c>
      <c r="F452" s="61" t="s">
        <v>21</v>
      </c>
      <c r="G452" s="61" t="s">
        <v>19</v>
      </c>
      <c r="I452" s="61" t="s">
        <v>92</v>
      </c>
      <c r="J452" s="61" t="s">
        <v>15</v>
      </c>
      <c r="K452" s="61" t="s">
        <v>19</v>
      </c>
      <c r="P452" s="61" t="s">
        <v>92</v>
      </c>
      <c r="Q4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453" spans="1:17" ht="17.100000000000001" customHeight="1" x14ac:dyDescent="0.25">
      <c r="A453" s="92" t="s">
        <v>559</v>
      </c>
      <c r="B453" s="61" t="s">
        <v>111</v>
      </c>
      <c r="C453" s="61">
        <v>12144</v>
      </c>
      <c r="D453" s="61" t="s">
        <v>21</v>
      </c>
      <c r="E453" s="61" t="s">
        <v>21</v>
      </c>
      <c r="F453" s="61" t="s">
        <v>21</v>
      </c>
      <c r="G453" s="61" t="s">
        <v>31</v>
      </c>
      <c r="I453" s="61" t="s">
        <v>92</v>
      </c>
      <c r="J453" s="61" t="s">
        <v>18</v>
      </c>
      <c r="K453" s="61" t="s">
        <v>19</v>
      </c>
      <c r="P453" s="61" t="s">
        <v>92</v>
      </c>
      <c r="Q4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54" spans="1:17" ht="17.100000000000001" customHeight="1" x14ac:dyDescent="0.25">
      <c r="A454" s="92" t="s">
        <v>560</v>
      </c>
      <c r="B454" s="61" t="s">
        <v>111</v>
      </c>
      <c r="C454" s="61">
        <v>12144</v>
      </c>
      <c r="D454" s="61" t="s">
        <v>21</v>
      </c>
      <c r="E454" s="61" t="s">
        <v>21</v>
      </c>
      <c r="F454" s="61" t="s">
        <v>21</v>
      </c>
      <c r="G454" s="61" t="s">
        <v>31</v>
      </c>
      <c r="I454" s="61" t="s">
        <v>92</v>
      </c>
      <c r="J454" s="61" t="s">
        <v>18</v>
      </c>
      <c r="K454" s="61" t="s">
        <v>19</v>
      </c>
      <c r="P454" s="61" t="s">
        <v>92</v>
      </c>
      <c r="Q4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55" spans="1:17" ht="17.100000000000001" customHeight="1" x14ac:dyDescent="0.25">
      <c r="A455" s="92" t="s">
        <v>561</v>
      </c>
      <c r="B455" s="61" t="s">
        <v>111</v>
      </c>
      <c r="C455" s="61">
        <v>12144</v>
      </c>
      <c r="D455" s="61" t="s">
        <v>21</v>
      </c>
      <c r="E455" s="61" t="s">
        <v>21</v>
      </c>
      <c r="F455" s="61" t="s">
        <v>21</v>
      </c>
      <c r="G455" s="61" t="s">
        <v>31</v>
      </c>
      <c r="I455" s="61" t="s">
        <v>92</v>
      </c>
      <c r="J455" s="61" t="s">
        <v>21</v>
      </c>
      <c r="Q4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56" spans="1:17" ht="17.100000000000001" customHeight="1" x14ac:dyDescent="0.25">
      <c r="A456" s="92" t="s">
        <v>562</v>
      </c>
      <c r="B456" s="61" t="s">
        <v>111</v>
      </c>
      <c r="C456" s="61">
        <v>12144</v>
      </c>
      <c r="D456" s="61" t="s">
        <v>21</v>
      </c>
      <c r="E456" s="61" t="s">
        <v>21</v>
      </c>
      <c r="F456" s="61" t="s">
        <v>21</v>
      </c>
      <c r="G456" s="61" t="s">
        <v>31</v>
      </c>
      <c r="I456" s="61" t="s">
        <v>92</v>
      </c>
      <c r="J456" s="61" t="s">
        <v>21</v>
      </c>
      <c r="Q4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57" spans="1:17" ht="17.100000000000001" customHeight="1" x14ac:dyDescent="0.25">
      <c r="A457" s="92" t="s">
        <v>563</v>
      </c>
      <c r="B457" s="61" t="s">
        <v>111</v>
      </c>
      <c r="C457" s="61">
        <v>12144</v>
      </c>
      <c r="D457" s="61" t="s">
        <v>21</v>
      </c>
      <c r="E457" s="61" t="s">
        <v>21</v>
      </c>
      <c r="F457" s="61" t="s">
        <v>21</v>
      </c>
      <c r="G457" s="61" t="s">
        <v>31</v>
      </c>
      <c r="I457" s="61" t="s">
        <v>92</v>
      </c>
      <c r="J457" s="61" t="s">
        <v>18</v>
      </c>
      <c r="K457" s="61" t="s">
        <v>19</v>
      </c>
      <c r="P457" s="61" t="s">
        <v>92</v>
      </c>
      <c r="Q4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58" spans="1:17" ht="17.100000000000001" customHeight="1" x14ac:dyDescent="0.25">
      <c r="A458" s="92" t="s">
        <v>564</v>
      </c>
      <c r="B458" s="61" t="s">
        <v>111</v>
      </c>
      <c r="C458" s="61">
        <v>12144</v>
      </c>
      <c r="D458" s="61" t="s">
        <v>21</v>
      </c>
      <c r="E458" s="61" t="s">
        <v>21</v>
      </c>
      <c r="F458" s="61" t="s">
        <v>21</v>
      </c>
      <c r="G458" s="61" t="s">
        <v>31</v>
      </c>
      <c r="I458" s="61" t="s">
        <v>92</v>
      </c>
      <c r="J458" s="61" t="s">
        <v>18</v>
      </c>
      <c r="K458" s="61" t="s">
        <v>19</v>
      </c>
      <c r="P458" s="61" t="s">
        <v>92</v>
      </c>
      <c r="Q4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59" spans="1:17" ht="17.100000000000001" customHeight="1" x14ac:dyDescent="0.25">
      <c r="A459" s="92" t="s">
        <v>565</v>
      </c>
      <c r="B459" s="61" t="s">
        <v>111</v>
      </c>
      <c r="C459" s="61">
        <v>12144</v>
      </c>
      <c r="D459" s="61" t="s">
        <v>21</v>
      </c>
      <c r="E459" s="61" t="s">
        <v>21</v>
      </c>
      <c r="F459" s="61" t="s">
        <v>21</v>
      </c>
      <c r="G459" s="61" t="s">
        <v>31</v>
      </c>
      <c r="I459" s="61" t="s">
        <v>92</v>
      </c>
      <c r="J459" s="61" t="s">
        <v>18</v>
      </c>
      <c r="K459" s="61" t="s">
        <v>19</v>
      </c>
      <c r="P459" s="61" t="s">
        <v>92</v>
      </c>
      <c r="Q4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60" spans="1:17" ht="17.100000000000001" customHeight="1" x14ac:dyDescent="0.25">
      <c r="A460" s="92" t="s">
        <v>566</v>
      </c>
      <c r="B460" s="61" t="s">
        <v>111</v>
      </c>
      <c r="C460" s="61">
        <v>12144</v>
      </c>
      <c r="D460" s="61" t="s">
        <v>21</v>
      </c>
      <c r="E460" s="61" t="s">
        <v>21</v>
      </c>
      <c r="F460" s="61" t="s">
        <v>21</v>
      </c>
      <c r="G460" s="61" t="s">
        <v>31</v>
      </c>
      <c r="I460" s="61" t="s">
        <v>92</v>
      </c>
      <c r="J460" s="61" t="s">
        <v>18</v>
      </c>
      <c r="K460" s="61" t="s">
        <v>102</v>
      </c>
      <c r="P460" s="61" t="s">
        <v>92</v>
      </c>
      <c r="Q4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61" spans="1:17" ht="17.100000000000001" customHeight="1" x14ac:dyDescent="0.25">
      <c r="A461" s="92" t="s">
        <v>567</v>
      </c>
      <c r="B461" s="61" t="s">
        <v>111</v>
      </c>
      <c r="C461" s="61">
        <v>12144</v>
      </c>
      <c r="D461" s="61" t="s">
        <v>21</v>
      </c>
      <c r="E461" s="61" t="s">
        <v>21</v>
      </c>
      <c r="F461" s="61" t="s">
        <v>21</v>
      </c>
      <c r="G461" s="61" t="s">
        <v>31</v>
      </c>
      <c r="I461" s="61" t="s">
        <v>92</v>
      </c>
      <c r="J461" s="61" t="s">
        <v>21</v>
      </c>
      <c r="Q4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62" spans="1:17" ht="17.100000000000001" customHeight="1" x14ac:dyDescent="0.25">
      <c r="A462" s="92" t="s">
        <v>568</v>
      </c>
      <c r="B462" s="61" t="s">
        <v>111</v>
      </c>
      <c r="C462" s="61">
        <v>12144</v>
      </c>
      <c r="D462" s="61" t="s">
        <v>14</v>
      </c>
      <c r="E462" s="61" t="s">
        <v>22</v>
      </c>
      <c r="F462" s="61" t="s">
        <v>21</v>
      </c>
      <c r="G462" s="61" t="s">
        <v>19</v>
      </c>
      <c r="I462" s="61" t="s">
        <v>92</v>
      </c>
      <c r="J462" s="61" t="s">
        <v>22</v>
      </c>
      <c r="K462" s="61" t="s">
        <v>19</v>
      </c>
      <c r="P462" s="61" t="s">
        <v>92</v>
      </c>
      <c r="Q4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463" spans="1:17" ht="17.100000000000001" customHeight="1" x14ac:dyDescent="0.25">
      <c r="A463" s="92" t="s">
        <v>569</v>
      </c>
      <c r="B463" s="61" t="s">
        <v>111</v>
      </c>
      <c r="C463" s="61">
        <v>12144</v>
      </c>
      <c r="D463" s="61" t="s">
        <v>14</v>
      </c>
      <c r="E463" s="61" t="s">
        <v>22</v>
      </c>
      <c r="F463" s="61" t="s">
        <v>21</v>
      </c>
      <c r="G463" s="61" t="s">
        <v>19</v>
      </c>
      <c r="I463" s="61" t="s">
        <v>92</v>
      </c>
      <c r="J463" s="61" t="s">
        <v>22</v>
      </c>
      <c r="K463" s="61" t="s">
        <v>19</v>
      </c>
      <c r="P463" s="61" t="s">
        <v>92</v>
      </c>
      <c r="Q4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464" spans="1:17" ht="17.100000000000001" customHeight="1" x14ac:dyDescent="0.25">
      <c r="A464" s="92" t="s">
        <v>570</v>
      </c>
      <c r="B464" s="61" t="s">
        <v>111</v>
      </c>
      <c r="C464" s="61">
        <v>12144</v>
      </c>
      <c r="D464" s="61" t="s">
        <v>14</v>
      </c>
      <c r="E464" s="61" t="s">
        <v>22</v>
      </c>
      <c r="F464" s="61" t="s">
        <v>21</v>
      </c>
      <c r="G464" s="61" t="s">
        <v>23</v>
      </c>
      <c r="I464" s="61" t="s">
        <v>92</v>
      </c>
      <c r="J464" s="61" t="s">
        <v>22</v>
      </c>
      <c r="K464" s="61" t="s">
        <v>19</v>
      </c>
      <c r="P464" s="61" t="s">
        <v>92</v>
      </c>
      <c r="Q4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465" spans="1:18" ht="17.100000000000001" customHeight="1" x14ac:dyDescent="0.25">
      <c r="A465" s="92" t="s">
        <v>571</v>
      </c>
      <c r="B465" s="61" t="s">
        <v>111</v>
      </c>
      <c r="C465" s="61">
        <v>12144</v>
      </c>
      <c r="D465" s="61" t="s">
        <v>21</v>
      </c>
      <c r="E465" s="61" t="s">
        <v>21</v>
      </c>
      <c r="F465" s="61" t="s">
        <v>21</v>
      </c>
      <c r="G465" s="61" t="s">
        <v>31</v>
      </c>
      <c r="I465" s="61" t="s">
        <v>92</v>
      </c>
      <c r="J465" s="61" t="s">
        <v>22</v>
      </c>
      <c r="K465" s="61" t="s">
        <v>19</v>
      </c>
      <c r="P465" s="61" t="s">
        <v>92</v>
      </c>
      <c r="Q4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466" spans="1:18" ht="17.100000000000001" customHeight="1" x14ac:dyDescent="0.25">
      <c r="A466" s="92" t="s">
        <v>572</v>
      </c>
      <c r="B466" s="61" t="s">
        <v>111</v>
      </c>
      <c r="C466" s="61">
        <v>12144</v>
      </c>
      <c r="D466" s="61" t="s">
        <v>21</v>
      </c>
      <c r="E466" s="61" t="s">
        <v>21</v>
      </c>
      <c r="F466" s="61" t="s">
        <v>21</v>
      </c>
      <c r="G466" s="61" t="s">
        <v>31</v>
      </c>
      <c r="I466" s="61" t="s">
        <v>92</v>
      </c>
      <c r="J466" s="61" t="s">
        <v>15</v>
      </c>
      <c r="K466" s="61" t="s">
        <v>19</v>
      </c>
      <c r="P466" s="61" t="s">
        <v>92</v>
      </c>
      <c r="Q4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467" spans="1:18" ht="17.100000000000001" customHeight="1" x14ac:dyDescent="0.25">
      <c r="A467" s="92" t="s">
        <v>573</v>
      </c>
      <c r="B467" s="61" t="s">
        <v>111</v>
      </c>
      <c r="C467" s="61">
        <v>12144</v>
      </c>
      <c r="D467" s="61" t="s">
        <v>21</v>
      </c>
      <c r="E467" s="61" t="s">
        <v>21</v>
      </c>
      <c r="F467" s="61" t="s">
        <v>21</v>
      </c>
      <c r="G467" s="61" t="s">
        <v>31</v>
      </c>
      <c r="I467" s="61" t="s">
        <v>92</v>
      </c>
      <c r="J467" s="61" t="s">
        <v>22</v>
      </c>
      <c r="K467" s="61" t="s">
        <v>19</v>
      </c>
      <c r="P467" s="61" t="s">
        <v>92</v>
      </c>
      <c r="Q4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468" spans="1:18" ht="17.100000000000001" customHeight="1" x14ac:dyDescent="0.25">
      <c r="A468" s="92" t="s">
        <v>574</v>
      </c>
      <c r="B468" s="61" t="s">
        <v>111</v>
      </c>
      <c r="C468" s="61">
        <v>12144</v>
      </c>
      <c r="D468" s="61" t="s">
        <v>21</v>
      </c>
      <c r="E468" s="61" t="s">
        <v>21</v>
      </c>
      <c r="F468" s="61" t="s">
        <v>21</v>
      </c>
      <c r="G468" s="61" t="s">
        <v>31</v>
      </c>
      <c r="I468" s="61" t="s">
        <v>92</v>
      </c>
      <c r="J468" s="61" t="s">
        <v>22</v>
      </c>
      <c r="K468" s="61" t="s">
        <v>19</v>
      </c>
      <c r="P468" s="61" t="s">
        <v>92</v>
      </c>
      <c r="Q4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469" spans="1:18" ht="17.100000000000001" customHeight="1" x14ac:dyDescent="0.25">
      <c r="A469" s="92" t="s">
        <v>575</v>
      </c>
      <c r="B469" s="61" t="s">
        <v>111</v>
      </c>
      <c r="C469" s="61">
        <v>12144</v>
      </c>
      <c r="D469" s="61" t="s">
        <v>21</v>
      </c>
      <c r="E469" s="61" t="s">
        <v>21</v>
      </c>
      <c r="F469" s="61" t="s">
        <v>21</v>
      </c>
      <c r="G469" s="61" t="s">
        <v>31</v>
      </c>
      <c r="I469" s="61" t="s">
        <v>92</v>
      </c>
      <c r="J469" s="61" t="s">
        <v>18</v>
      </c>
      <c r="K469" s="61" t="s">
        <v>19</v>
      </c>
      <c r="P469" s="61" t="s">
        <v>92</v>
      </c>
      <c r="Q4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70" spans="1:18" ht="17.100000000000001" customHeight="1" x14ac:dyDescent="0.25">
      <c r="A470" s="92" t="s">
        <v>576</v>
      </c>
      <c r="B470" s="61" t="s">
        <v>111</v>
      </c>
      <c r="C470" s="61">
        <v>12144</v>
      </c>
      <c r="D470" s="61" t="s">
        <v>17</v>
      </c>
      <c r="E470" s="61" t="s">
        <v>18</v>
      </c>
      <c r="F470" s="61" t="s">
        <v>21</v>
      </c>
      <c r="G470" s="61" t="s">
        <v>19</v>
      </c>
      <c r="I470" s="61" t="s">
        <v>92</v>
      </c>
      <c r="J470" s="61" t="s">
        <v>18</v>
      </c>
      <c r="K470" s="61" t="s">
        <v>19</v>
      </c>
      <c r="M470" s="61" t="s">
        <v>39</v>
      </c>
      <c r="P470" s="61" t="s">
        <v>92</v>
      </c>
      <c r="Q4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470" s="61" t="s">
        <v>2816</v>
      </c>
    </row>
    <row r="471" spans="1:18" ht="17.100000000000001" customHeight="1" x14ac:dyDescent="0.25">
      <c r="A471" s="92" t="s">
        <v>577</v>
      </c>
      <c r="B471" s="61" t="s">
        <v>111</v>
      </c>
      <c r="C471" s="61">
        <v>12144</v>
      </c>
      <c r="D471" s="61" t="s">
        <v>17</v>
      </c>
      <c r="E471" s="61" t="s">
        <v>18</v>
      </c>
      <c r="F471" s="61" t="s">
        <v>21</v>
      </c>
      <c r="G471" s="61" t="s">
        <v>19</v>
      </c>
      <c r="I471" s="61" t="s">
        <v>92</v>
      </c>
      <c r="J471" s="61" t="s">
        <v>18</v>
      </c>
      <c r="K471" s="61" t="s">
        <v>19</v>
      </c>
      <c r="M471" s="61" t="s">
        <v>39</v>
      </c>
      <c r="P471" s="61" t="s">
        <v>92</v>
      </c>
      <c r="Q4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471" s="61" t="s">
        <v>2816</v>
      </c>
    </row>
    <row r="472" spans="1:18" ht="17.100000000000001" customHeight="1" x14ac:dyDescent="0.25">
      <c r="A472" s="92" t="s">
        <v>578</v>
      </c>
      <c r="B472" s="61" t="s">
        <v>111</v>
      </c>
      <c r="C472" s="61">
        <v>12144</v>
      </c>
      <c r="D472" s="61" t="s">
        <v>21</v>
      </c>
      <c r="E472" s="61" t="s">
        <v>21</v>
      </c>
      <c r="F472" s="61" t="s">
        <v>21</v>
      </c>
      <c r="G472" s="61" t="s">
        <v>31</v>
      </c>
      <c r="I472" s="61" t="s">
        <v>92</v>
      </c>
      <c r="J472" s="61" t="s">
        <v>18</v>
      </c>
      <c r="K472" s="61" t="s">
        <v>28</v>
      </c>
      <c r="P472" s="61" t="s">
        <v>92</v>
      </c>
      <c r="Q4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73" spans="1:18" ht="17.100000000000001" customHeight="1" x14ac:dyDescent="0.25">
      <c r="A473" s="92" t="s">
        <v>579</v>
      </c>
      <c r="B473" s="61" t="s">
        <v>111</v>
      </c>
      <c r="C473" s="61">
        <v>12144</v>
      </c>
      <c r="D473" s="61" t="s">
        <v>21</v>
      </c>
      <c r="E473" s="61" t="s">
        <v>21</v>
      </c>
      <c r="F473" s="61" t="s">
        <v>21</v>
      </c>
      <c r="G473" s="61" t="s">
        <v>31</v>
      </c>
      <c r="I473" s="61" t="s">
        <v>92</v>
      </c>
      <c r="J473" s="61" t="s">
        <v>18</v>
      </c>
      <c r="K473" s="61" t="s">
        <v>104</v>
      </c>
      <c r="P473" s="61" t="s">
        <v>92</v>
      </c>
      <c r="Q4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74" spans="1:18" ht="17.100000000000001" customHeight="1" x14ac:dyDescent="0.25">
      <c r="A474" s="92" t="s">
        <v>580</v>
      </c>
      <c r="B474" s="61" t="s">
        <v>111</v>
      </c>
      <c r="C474" s="61">
        <v>12144</v>
      </c>
      <c r="D474" s="61" t="s">
        <v>21</v>
      </c>
      <c r="E474" s="61" t="s">
        <v>21</v>
      </c>
      <c r="F474" s="61" t="s">
        <v>21</v>
      </c>
      <c r="G474" s="61" t="s">
        <v>31</v>
      </c>
      <c r="I474" s="61" t="s">
        <v>92</v>
      </c>
      <c r="J474" s="61" t="s">
        <v>18</v>
      </c>
      <c r="K474" s="61" t="s">
        <v>19</v>
      </c>
      <c r="P474" s="61" t="s">
        <v>92</v>
      </c>
      <c r="Q4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75" spans="1:18" ht="17.100000000000001" customHeight="1" x14ac:dyDescent="0.25">
      <c r="A475" s="92" t="s">
        <v>581</v>
      </c>
      <c r="B475" s="61" t="s">
        <v>111</v>
      </c>
      <c r="C475" s="61">
        <v>12144</v>
      </c>
      <c r="D475" s="61" t="s">
        <v>21</v>
      </c>
      <c r="E475" s="61" t="s">
        <v>21</v>
      </c>
      <c r="F475" s="61" t="s">
        <v>21</v>
      </c>
      <c r="G475" s="61" t="s">
        <v>31</v>
      </c>
      <c r="I475" s="61" t="s">
        <v>92</v>
      </c>
      <c r="J475" s="61" t="s">
        <v>22</v>
      </c>
      <c r="K475" s="61" t="s">
        <v>104</v>
      </c>
      <c r="P475" s="61" t="s">
        <v>92</v>
      </c>
      <c r="Q4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476" spans="1:18" ht="17.100000000000001" customHeight="1" x14ac:dyDescent="0.25">
      <c r="A476" s="92" t="s">
        <v>582</v>
      </c>
      <c r="B476" s="61" t="s">
        <v>111</v>
      </c>
      <c r="C476" s="61">
        <v>12144</v>
      </c>
      <c r="D476" s="61" t="s">
        <v>21</v>
      </c>
      <c r="E476" s="61" t="s">
        <v>21</v>
      </c>
      <c r="F476" s="61" t="s">
        <v>21</v>
      </c>
      <c r="G476" s="61" t="s">
        <v>31</v>
      </c>
      <c r="I476" s="61" t="s">
        <v>92</v>
      </c>
      <c r="J476" s="61" t="s">
        <v>18</v>
      </c>
      <c r="K476" s="61" t="s">
        <v>19</v>
      </c>
      <c r="P476" s="61" t="s">
        <v>92</v>
      </c>
      <c r="Q4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77" spans="1:18" ht="17.100000000000001" customHeight="1" x14ac:dyDescent="0.25">
      <c r="A477" s="92" t="s">
        <v>583</v>
      </c>
      <c r="B477" s="61" t="s">
        <v>111</v>
      </c>
      <c r="C477" s="61">
        <v>12144</v>
      </c>
      <c r="D477" s="61" t="s">
        <v>21</v>
      </c>
      <c r="E477" s="61" t="s">
        <v>21</v>
      </c>
      <c r="F477" s="61" t="s">
        <v>21</v>
      </c>
      <c r="G477" s="61" t="s">
        <v>31</v>
      </c>
      <c r="I477" s="61" t="s">
        <v>92</v>
      </c>
      <c r="J477" s="61" t="s">
        <v>18</v>
      </c>
      <c r="K477" s="61" t="s">
        <v>19</v>
      </c>
      <c r="P477" s="61" t="s">
        <v>92</v>
      </c>
      <c r="Q4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78" spans="1:18" ht="17.100000000000001" customHeight="1" x14ac:dyDescent="0.25">
      <c r="A478" s="92" t="s">
        <v>584</v>
      </c>
      <c r="B478" s="61" t="s">
        <v>111</v>
      </c>
      <c r="C478" s="61">
        <v>12144</v>
      </c>
      <c r="D478" s="61" t="s">
        <v>21</v>
      </c>
      <c r="E478" s="61" t="s">
        <v>21</v>
      </c>
      <c r="F478" s="61" t="s">
        <v>21</v>
      </c>
      <c r="G478" s="61" t="s">
        <v>31</v>
      </c>
      <c r="I478" s="61" t="s">
        <v>92</v>
      </c>
      <c r="J478" s="61" t="s">
        <v>18</v>
      </c>
      <c r="K478" s="61" t="s">
        <v>102</v>
      </c>
      <c r="P478" s="61" t="s">
        <v>92</v>
      </c>
      <c r="Q4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79" spans="1:18" ht="17.100000000000001" customHeight="1" x14ac:dyDescent="0.25">
      <c r="A479" s="92" t="s">
        <v>585</v>
      </c>
      <c r="B479" s="61" t="s">
        <v>111</v>
      </c>
      <c r="C479" s="61">
        <v>12144</v>
      </c>
      <c r="D479" s="61" t="s">
        <v>21</v>
      </c>
      <c r="E479" s="61" t="s">
        <v>21</v>
      </c>
      <c r="F479" s="61" t="s">
        <v>21</v>
      </c>
      <c r="G479" s="61" t="s">
        <v>31</v>
      </c>
      <c r="I479" s="61" t="s">
        <v>92</v>
      </c>
      <c r="J479" s="61" t="s">
        <v>18</v>
      </c>
      <c r="K479" s="61" t="s">
        <v>104</v>
      </c>
      <c r="P479" s="61" t="s">
        <v>92</v>
      </c>
      <c r="Q4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80" spans="1:18" ht="17.100000000000001" customHeight="1" x14ac:dyDescent="0.25">
      <c r="A480" s="92" t="s">
        <v>586</v>
      </c>
      <c r="B480" s="61" t="s">
        <v>111</v>
      </c>
      <c r="C480" s="61">
        <v>12144</v>
      </c>
      <c r="D480" s="61" t="s">
        <v>21</v>
      </c>
      <c r="E480" s="61" t="s">
        <v>21</v>
      </c>
      <c r="F480" s="61" t="s">
        <v>21</v>
      </c>
      <c r="G480" s="61" t="s">
        <v>31</v>
      </c>
      <c r="I480" s="61" t="s">
        <v>92</v>
      </c>
      <c r="J480" s="61" t="s">
        <v>18</v>
      </c>
      <c r="K480" s="61" t="s">
        <v>19</v>
      </c>
      <c r="P480" s="61" t="s">
        <v>92</v>
      </c>
      <c r="Q4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81" spans="1:17" ht="17.100000000000001" customHeight="1" x14ac:dyDescent="0.25">
      <c r="A481" s="92" t="s">
        <v>587</v>
      </c>
      <c r="B481" s="61" t="s">
        <v>111</v>
      </c>
      <c r="C481" s="61">
        <v>12144</v>
      </c>
      <c r="D481" s="61" t="s">
        <v>21</v>
      </c>
      <c r="E481" s="61" t="s">
        <v>21</v>
      </c>
      <c r="F481" s="61" t="s">
        <v>21</v>
      </c>
      <c r="G481" s="61" t="s">
        <v>31</v>
      </c>
      <c r="I481" s="61" t="s">
        <v>92</v>
      </c>
      <c r="J481" s="61" t="s">
        <v>18</v>
      </c>
      <c r="K481" s="61" t="s">
        <v>19</v>
      </c>
      <c r="P481" s="61" t="s">
        <v>92</v>
      </c>
      <c r="Q4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82" spans="1:17" ht="17.100000000000001" customHeight="1" x14ac:dyDescent="0.25">
      <c r="A482" s="92" t="s">
        <v>588</v>
      </c>
      <c r="B482" s="61" t="s">
        <v>111</v>
      </c>
      <c r="C482" s="61">
        <v>12144</v>
      </c>
      <c r="D482" s="61" t="s">
        <v>21</v>
      </c>
      <c r="E482" s="61" t="s">
        <v>21</v>
      </c>
      <c r="F482" s="61" t="s">
        <v>21</v>
      </c>
      <c r="G482" s="61" t="s">
        <v>31</v>
      </c>
      <c r="I482" s="61" t="s">
        <v>92</v>
      </c>
      <c r="J482" s="61" t="s">
        <v>18</v>
      </c>
      <c r="K482" s="61" t="s">
        <v>19</v>
      </c>
      <c r="P482" s="61" t="s">
        <v>92</v>
      </c>
      <c r="Q4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83" spans="1:17" ht="17.100000000000001" customHeight="1" x14ac:dyDescent="0.25">
      <c r="A483" s="92" t="s">
        <v>589</v>
      </c>
      <c r="B483" s="61" t="s">
        <v>111</v>
      </c>
      <c r="C483" s="61">
        <v>12144</v>
      </c>
      <c r="D483" s="61" t="s">
        <v>21</v>
      </c>
      <c r="E483" s="61" t="s">
        <v>21</v>
      </c>
      <c r="F483" s="61" t="s">
        <v>21</v>
      </c>
      <c r="G483" s="61" t="s">
        <v>31</v>
      </c>
      <c r="I483" s="61" t="s">
        <v>92</v>
      </c>
      <c r="J483" s="61" t="s">
        <v>22</v>
      </c>
      <c r="K483" s="61" t="s">
        <v>102</v>
      </c>
      <c r="P483" s="61" t="s">
        <v>92</v>
      </c>
      <c r="Q4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484" spans="1:17" ht="17.100000000000001" customHeight="1" x14ac:dyDescent="0.25">
      <c r="A484" s="92" t="s">
        <v>590</v>
      </c>
      <c r="B484" s="61" t="s">
        <v>111</v>
      </c>
      <c r="C484" s="61">
        <v>12144</v>
      </c>
      <c r="D484" s="61" t="s">
        <v>21</v>
      </c>
      <c r="E484" s="61" t="s">
        <v>21</v>
      </c>
      <c r="F484" s="61" t="s">
        <v>21</v>
      </c>
      <c r="G484" s="61" t="s">
        <v>31</v>
      </c>
      <c r="I484" s="61" t="s">
        <v>92</v>
      </c>
      <c r="J484" s="61" t="s">
        <v>22</v>
      </c>
      <c r="K484" s="61" t="s">
        <v>104</v>
      </c>
      <c r="P484" s="61" t="s">
        <v>92</v>
      </c>
      <c r="Q4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485" spans="1:17" ht="17.100000000000001" customHeight="1" x14ac:dyDescent="0.25">
      <c r="A485" s="92" t="s">
        <v>591</v>
      </c>
      <c r="B485" s="61" t="s">
        <v>111</v>
      </c>
      <c r="C485" s="61">
        <v>12144</v>
      </c>
      <c r="D485" s="61" t="s">
        <v>21</v>
      </c>
      <c r="E485" s="61" t="s">
        <v>29</v>
      </c>
      <c r="F485" s="61" t="s">
        <v>21</v>
      </c>
      <c r="G485" s="61" t="s">
        <v>31</v>
      </c>
      <c r="I485" s="61" t="s">
        <v>92</v>
      </c>
      <c r="J485" s="61" t="s">
        <v>22</v>
      </c>
      <c r="K485" s="61" t="s">
        <v>104</v>
      </c>
      <c r="P485" s="61" t="s">
        <v>92</v>
      </c>
      <c r="Q4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486" spans="1:17" ht="17.100000000000001" customHeight="1" x14ac:dyDescent="0.25">
      <c r="A486" s="92" t="s">
        <v>592</v>
      </c>
      <c r="B486" s="61" t="s">
        <v>111</v>
      </c>
      <c r="C486" s="61">
        <v>12144</v>
      </c>
      <c r="D486" s="61" t="s">
        <v>21</v>
      </c>
      <c r="E486" s="61" t="s">
        <v>29</v>
      </c>
      <c r="F486" s="61" t="s">
        <v>21</v>
      </c>
      <c r="G486" s="61" t="s">
        <v>31</v>
      </c>
      <c r="I486" s="61" t="s">
        <v>92</v>
      </c>
      <c r="J486" s="61" t="s">
        <v>22</v>
      </c>
      <c r="K486" s="61" t="s">
        <v>19</v>
      </c>
      <c r="P486" s="61" t="s">
        <v>92</v>
      </c>
      <c r="Q4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487" spans="1:17" ht="17.100000000000001" customHeight="1" x14ac:dyDescent="0.25">
      <c r="A487" s="92" t="s">
        <v>593</v>
      </c>
      <c r="B487" s="61" t="s">
        <v>111</v>
      </c>
      <c r="C487" s="61">
        <v>12144</v>
      </c>
      <c r="D487" s="61" t="s">
        <v>21</v>
      </c>
      <c r="E487" s="61" t="s">
        <v>29</v>
      </c>
      <c r="F487" s="61" t="s">
        <v>21</v>
      </c>
      <c r="G487" s="61" t="s">
        <v>31</v>
      </c>
      <c r="I487" s="61" t="s">
        <v>92</v>
      </c>
      <c r="J487" s="61" t="s">
        <v>18</v>
      </c>
      <c r="K487" s="61" t="s">
        <v>19</v>
      </c>
      <c r="P487" s="61" t="s">
        <v>92</v>
      </c>
      <c r="Q4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88" spans="1:17" ht="17.100000000000001" customHeight="1" x14ac:dyDescent="0.25">
      <c r="A488" s="92" t="s">
        <v>594</v>
      </c>
      <c r="B488" s="61" t="s">
        <v>111</v>
      </c>
      <c r="C488" s="61">
        <v>12144</v>
      </c>
      <c r="D488" s="61" t="s">
        <v>21</v>
      </c>
      <c r="E488" s="61" t="s">
        <v>29</v>
      </c>
      <c r="F488" s="61" t="s">
        <v>21</v>
      </c>
      <c r="G488" s="61" t="s">
        <v>31</v>
      </c>
      <c r="I488" s="61" t="s">
        <v>92</v>
      </c>
      <c r="J488" s="61" t="s">
        <v>18</v>
      </c>
      <c r="K488" s="61" t="s">
        <v>19</v>
      </c>
      <c r="P488" s="61" t="s">
        <v>92</v>
      </c>
      <c r="Q4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89" spans="1:17" ht="17.100000000000001" customHeight="1" x14ac:dyDescent="0.25">
      <c r="A489" s="93" t="s">
        <v>595</v>
      </c>
      <c r="B489" s="61" t="s">
        <v>111</v>
      </c>
      <c r="C489" s="61">
        <v>12144</v>
      </c>
      <c r="D489" s="61" t="s">
        <v>21</v>
      </c>
      <c r="E489" s="61" t="s">
        <v>29</v>
      </c>
      <c r="F489" s="61" t="s">
        <v>21</v>
      </c>
      <c r="G489" s="61" t="s">
        <v>31</v>
      </c>
      <c r="I489" s="61" t="s">
        <v>92</v>
      </c>
      <c r="J489" s="61" t="s">
        <v>15</v>
      </c>
      <c r="K489" s="61" t="s">
        <v>19</v>
      </c>
      <c r="P489" s="61" t="s">
        <v>92</v>
      </c>
      <c r="Q4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490" spans="1:17" ht="17.100000000000001" customHeight="1" x14ac:dyDescent="0.25">
      <c r="A490" s="92" t="s">
        <v>596</v>
      </c>
      <c r="B490" s="61" t="s">
        <v>111</v>
      </c>
      <c r="C490" s="61">
        <v>12144</v>
      </c>
      <c r="D490" s="61" t="s">
        <v>17</v>
      </c>
      <c r="E490" s="61" t="s">
        <v>25</v>
      </c>
      <c r="F490" s="61" t="s">
        <v>21</v>
      </c>
      <c r="G490" s="61" t="s">
        <v>16</v>
      </c>
      <c r="H490" s="61">
        <v>2015</v>
      </c>
      <c r="I490" s="61" t="s">
        <v>92</v>
      </c>
      <c r="J490" s="61" t="s">
        <v>22</v>
      </c>
      <c r="K490" s="61" t="s">
        <v>19</v>
      </c>
      <c r="P490" s="61" t="s">
        <v>92</v>
      </c>
      <c r="Q4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491" spans="1:17" ht="17.100000000000001" customHeight="1" x14ac:dyDescent="0.25">
      <c r="A491" s="92" t="s">
        <v>597</v>
      </c>
      <c r="B491" s="61" t="s">
        <v>111</v>
      </c>
      <c r="C491" s="61">
        <v>12144</v>
      </c>
      <c r="D491" s="61" t="s">
        <v>17</v>
      </c>
      <c r="E491" s="61" t="s">
        <v>25</v>
      </c>
      <c r="F491" s="61" t="s">
        <v>21</v>
      </c>
      <c r="G491" s="61" t="s">
        <v>16</v>
      </c>
      <c r="H491" s="61">
        <v>2015</v>
      </c>
      <c r="I491" s="61" t="s">
        <v>92</v>
      </c>
      <c r="J491" s="61" t="s">
        <v>18</v>
      </c>
      <c r="K491" s="61" t="s">
        <v>104</v>
      </c>
      <c r="P491" s="61" t="s">
        <v>92</v>
      </c>
      <c r="Q4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92" spans="1:17" ht="17.100000000000001" customHeight="1" x14ac:dyDescent="0.25">
      <c r="A492" s="92" t="s">
        <v>598</v>
      </c>
      <c r="B492" s="61" t="s">
        <v>111</v>
      </c>
      <c r="C492" s="61">
        <v>12144</v>
      </c>
      <c r="D492" s="61" t="s">
        <v>21</v>
      </c>
      <c r="E492" s="61" t="s">
        <v>29</v>
      </c>
      <c r="F492" s="61" t="s">
        <v>21</v>
      </c>
      <c r="G492" s="61" t="s">
        <v>31</v>
      </c>
      <c r="I492" s="61" t="s">
        <v>92</v>
      </c>
      <c r="J492" s="61" t="s">
        <v>21</v>
      </c>
      <c r="Q4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93" spans="1:17" ht="17.100000000000001" customHeight="1" x14ac:dyDescent="0.25">
      <c r="A493" s="92" t="s">
        <v>599</v>
      </c>
      <c r="B493" s="61" t="s">
        <v>111</v>
      </c>
      <c r="C493" s="61">
        <v>12144</v>
      </c>
      <c r="D493" s="61" t="s">
        <v>21</v>
      </c>
      <c r="E493" s="61" t="s">
        <v>29</v>
      </c>
      <c r="F493" s="61" t="s">
        <v>21</v>
      </c>
      <c r="G493" s="61" t="s">
        <v>31</v>
      </c>
      <c r="I493" s="61" t="s">
        <v>92</v>
      </c>
      <c r="J493" s="61" t="s">
        <v>22</v>
      </c>
      <c r="Q4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494" spans="1:17" ht="17.100000000000001" customHeight="1" x14ac:dyDescent="0.25">
      <c r="A494" s="92" t="s">
        <v>600</v>
      </c>
      <c r="B494" s="61" t="s">
        <v>111</v>
      </c>
      <c r="C494" s="61">
        <v>12144</v>
      </c>
      <c r="D494" s="61" t="s">
        <v>14</v>
      </c>
      <c r="E494" s="61" t="s">
        <v>15</v>
      </c>
      <c r="F494" s="61" t="s">
        <v>21</v>
      </c>
      <c r="G494" s="61" t="s">
        <v>19</v>
      </c>
      <c r="I494" s="61" t="s">
        <v>92</v>
      </c>
      <c r="J494" s="61" t="s">
        <v>15</v>
      </c>
      <c r="K494" s="61" t="s">
        <v>19</v>
      </c>
      <c r="P494" s="61" t="s">
        <v>92</v>
      </c>
      <c r="Q4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495" spans="1:17" ht="17.100000000000001" customHeight="1" x14ac:dyDescent="0.25">
      <c r="A495" s="92" t="s">
        <v>601</v>
      </c>
      <c r="B495" s="61" t="s">
        <v>111</v>
      </c>
      <c r="C495" s="61">
        <v>12144</v>
      </c>
      <c r="D495" s="61" t="s">
        <v>21</v>
      </c>
      <c r="E495" s="61" t="s">
        <v>15</v>
      </c>
      <c r="F495" s="61" t="s">
        <v>21</v>
      </c>
      <c r="G495" s="61" t="s">
        <v>31</v>
      </c>
      <c r="I495" s="61" t="s">
        <v>92</v>
      </c>
      <c r="J495" s="61" t="s">
        <v>21</v>
      </c>
      <c r="Q4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496" spans="1:17" ht="17.100000000000001" customHeight="1" x14ac:dyDescent="0.25">
      <c r="A496" s="92" t="s">
        <v>602</v>
      </c>
      <c r="B496" s="61" t="s">
        <v>111</v>
      </c>
      <c r="C496" s="61">
        <v>12144</v>
      </c>
      <c r="D496" s="61" t="s">
        <v>14</v>
      </c>
      <c r="E496" s="61" t="s">
        <v>25</v>
      </c>
      <c r="F496" s="61" t="s">
        <v>21</v>
      </c>
      <c r="G496" s="61" t="s">
        <v>19</v>
      </c>
      <c r="I496" s="61" t="s">
        <v>92</v>
      </c>
      <c r="J496" s="61" t="s">
        <v>18</v>
      </c>
      <c r="K496" s="61" t="s">
        <v>19</v>
      </c>
      <c r="P496" s="61" t="s">
        <v>92</v>
      </c>
      <c r="Q4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97" spans="1:17" ht="17.100000000000001" customHeight="1" x14ac:dyDescent="0.25">
      <c r="A497" s="92" t="s">
        <v>603</v>
      </c>
      <c r="B497" s="61" t="s">
        <v>111</v>
      </c>
      <c r="C497" s="61">
        <v>12144</v>
      </c>
      <c r="D497" s="61" t="s">
        <v>17</v>
      </c>
      <c r="E497" s="61" t="s">
        <v>29</v>
      </c>
      <c r="F497" s="61" t="s">
        <v>21</v>
      </c>
      <c r="G497" s="61" t="s">
        <v>16</v>
      </c>
      <c r="I497" s="61" t="s">
        <v>92</v>
      </c>
      <c r="J497" s="61" t="s">
        <v>18</v>
      </c>
      <c r="K497" s="61" t="s">
        <v>19</v>
      </c>
      <c r="P497" s="61" t="s">
        <v>92</v>
      </c>
      <c r="Q4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98" spans="1:17" ht="17.100000000000001" customHeight="1" x14ac:dyDescent="0.25">
      <c r="A498" s="92" t="s">
        <v>604</v>
      </c>
      <c r="B498" s="61" t="s">
        <v>111</v>
      </c>
      <c r="C498" s="61">
        <v>12144</v>
      </c>
      <c r="D498" s="61" t="s">
        <v>21</v>
      </c>
      <c r="E498" s="61" t="s">
        <v>21</v>
      </c>
      <c r="F498" s="61" t="s">
        <v>21</v>
      </c>
      <c r="G498" s="61" t="s">
        <v>31</v>
      </c>
      <c r="I498" s="61" t="s">
        <v>92</v>
      </c>
      <c r="J498" s="61" t="s">
        <v>18</v>
      </c>
      <c r="K498" s="61" t="s">
        <v>19</v>
      </c>
      <c r="P498" s="61" t="s">
        <v>92</v>
      </c>
      <c r="Q4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99" spans="1:17" ht="17.100000000000001" customHeight="1" x14ac:dyDescent="0.25">
      <c r="A499" s="92" t="s">
        <v>605</v>
      </c>
      <c r="B499" s="61" t="s">
        <v>111</v>
      </c>
      <c r="C499" s="61">
        <v>12144</v>
      </c>
      <c r="D499" s="61" t="s">
        <v>21</v>
      </c>
      <c r="E499" s="61" t="s">
        <v>21</v>
      </c>
      <c r="F499" s="61" t="s">
        <v>21</v>
      </c>
      <c r="G499" s="61" t="s">
        <v>31</v>
      </c>
      <c r="I499" s="61" t="s">
        <v>92</v>
      </c>
      <c r="J499" s="61" t="s">
        <v>21</v>
      </c>
      <c r="Q4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00" spans="1:17" ht="17.100000000000001" customHeight="1" x14ac:dyDescent="0.25">
      <c r="A500" s="92" t="s">
        <v>606</v>
      </c>
      <c r="B500" s="61" t="s">
        <v>111</v>
      </c>
      <c r="C500" s="61">
        <v>12144</v>
      </c>
      <c r="D500" s="61" t="s">
        <v>21</v>
      </c>
      <c r="E500" s="61" t="s">
        <v>21</v>
      </c>
      <c r="F500" s="61" t="s">
        <v>21</v>
      </c>
      <c r="G500" s="61" t="s">
        <v>31</v>
      </c>
      <c r="I500" s="61" t="s">
        <v>92</v>
      </c>
      <c r="J500" s="61" t="s">
        <v>22</v>
      </c>
      <c r="K500" s="61" t="s">
        <v>19</v>
      </c>
      <c r="P500" s="61" t="s">
        <v>92</v>
      </c>
      <c r="Q5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501" spans="1:17" ht="17.100000000000001" customHeight="1" x14ac:dyDescent="0.25">
      <c r="A501" s="92" t="s">
        <v>607</v>
      </c>
      <c r="B501" s="61" t="s">
        <v>111</v>
      </c>
      <c r="C501" s="61">
        <v>12144</v>
      </c>
      <c r="D501" s="61" t="s">
        <v>21</v>
      </c>
      <c r="E501" s="61" t="s">
        <v>21</v>
      </c>
      <c r="F501" s="61" t="s">
        <v>21</v>
      </c>
      <c r="G501" s="61" t="s">
        <v>31</v>
      </c>
      <c r="I501" s="61" t="s">
        <v>92</v>
      </c>
      <c r="J501" s="61" t="s">
        <v>18</v>
      </c>
      <c r="K501" s="61" t="s">
        <v>19</v>
      </c>
      <c r="P501" s="61" t="s">
        <v>92</v>
      </c>
      <c r="Q5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02" spans="1:17" ht="17.100000000000001" customHeight="1" x14ac:dyDescent="0.25">
      <c r="A502" s="92" t="s">
        <v>608</v>
      </c>
      <c r="B502" s="61" t="s">
        <v>111</v>
      </c>
      <c r="C502" s="61">
        <v>12144</v>
      </c>
      <c r="D502" s="61" t="s">
        <v>21</v>
      </c>
      <c r="E502" s="61" t="s">
        <v>29</v>
      </c>
      <c r="F502" s="61" t="s">
        <v>21</v>
      </c>
      <c r="G502" s="61" t="s">
        <v>31</v>
      </c>
      <c r="I502" s="61" t="s">
        <v>92</v>
      </c>
      <c r="J502" s="61" t="s">
        <v>22</v>
      </c>
      <c r="K502" s="61" t="s">
        <v>19</v>
      </c>
      <c r="P502" s="61" t="s">
        <v>92</v>
      </c>
      <c r="Q5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503" spans="1:17" ht="17.100000000000001" customHeight="1" x14ac:dyDescent="0.25">
      <c r="A503" s="92" t="s">
        <v>609</v>
      </c>
      <c r="B503" s="61" t="s">
        <v>111</v>
      </c>
      <c r="C503" s="61">
        <v>12144</v>
      </c>
      <c r="D503" s="61" t="s">
        <v>21</v>
      </c>
      <c r="E503" s="61" t="s">
        <v>29</v>
      </c>
      <c r="F503" s="61" t="s">
        <v>21</v>
      </c>
      <c r="G503" s="61" t="s">
        <v>31</v>
      </c>
      <c r="I503" s="61" t="s">
        <v>92</v>
      </c>
      <c r="J503" s="61" t="s">
        <v>18</v>
      </c>
      <c r="K503" s="61" t="s">
        <v>19</v>
      </c>
      <c r="P503" s="61" t="s">
        <v>92</v>
      </c>
      <c r="Q5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04" spans="1:17" ht="17.100000000000001" customHeight="1" x14ac:dyDescent="0.25">
      <c r="A504" s="92" t="s">
        <v>610</v>
      </c>
      <c r="B504" s="61" t="s">
        <v>111</v>
      </c>
      <c r="C504" s="61">
        <v>12144</v>
      </c>
      <c r="D504" s="61" t="s">
        <v>21</v>
      </c>
      <c r="E504" s="61" t="s">
        <v>21</v>
      </c>
      <c r="F504" s="61" t="s">
        <v>21</v>
      </c>
      <c r="G504" s="61" t="s">
        <v>31</v>
      </c>
      <c r="I504" s="61" t="s">
        <v>92</v>
      </c>
      <c r="J504" s="61" t="s">
        <v>18</v>
      </c>
      <c r="K504" s="61" t="s">
        <v>19</v>
      </c>
      <c r="P504" s="61" t="s">
        <v>92</v>
      </c>
      <c r="Q5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05" spans="1:17" ht="17.100000000000001" customHeight="1" x14ac:dyDescent="0.25">
      <c r="A505" s="92" t="s">
        <v>611</v>
      </c>
      <c r="B505" s="61" t="s">
        <v>111</v>
      </c>
      <c r="C505" s="61">
        <v>12144</v>
      </c>
      <c r="D505" s="61" t="s">
        <v>21</v>
      </c>
      <c r="E505" s="61" t="s">
        <v>29</v>
      </c>
      <c r="F505" s="61" t="s">
        <v>21</v>
      </c>
      <c r="G505" s="61" t="s">
        <v>31</v>
      </c>
      <c r="I505" s="61" t="s">
        <v>92</v>
      </c>
      <c r="J505" s="61" t="s">
        <v>18</v>
      </c>
      <c r="K505" s="61" t="s">
        <v>19</v>
      </c>
      <c r="P505" s="61" t="s">
        <v>92</v>
      </c>
      <c r="Q5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06" spans="1:17" ht="17.100000000000001" customHeight="1" x14ac:dyDescent="0.25">
      <c r="A506" s="92" t="s">
        <v>612</v>
      </c>
      <c r="B506" s="61" t="s">
        <v>111</v>
      </c>
      <c r="C506" s="61">
        <v>12144</v>
      </c>
      <c r="D506" s="61" t="s">
        <v>17</v>
      </c>
      <c r="E506" s="61" t="s">
        <v>25</v>
      </c>
      <c r="F506" s="61" t="s">
        <v>21</v>
      </c>
      <c r="G506" s="61" t="s">
        <v>16</v>
      </c>
      <c r="H506" s="61">
        <v>2015</v>
      </c>
      <c r="I506" s="61" t="s">
        <v>92</v>
      </c>
      <c r="J506" s="61" t="s">
        <v>21</v>
      </c>
      <c r="Q5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07" spans="1:17" ht="17.100000000000001" customHeight="1" x14ac:dyDescent="0.25">
      <c r="A507" s="92" t="s">
        <v>613</v>
      </c>
      <c r="B507" s="61" t="s">
        <v>111</v>
      </c>
      <c r="C507" s="61">
        <v>12144</v>
      </c>
      <c r="D507" s="61" t="s">
        <v>17</v>
      </c>
      <c r="E507" s="61" t="s">
        <v>18</v>
      </c>
      <c r="F507" s="61" t="s">
        <v>21</v>
      </c>
      <c r="G507" s="61" t="s">
        <v>19</v>
      </c>
      <c r="H507" s="61">
        <v>2015</v>
      </c>
      <c r="I507" s="61" t="s">
        <v>92</v>
      </c>
      <c r="J507" s="61" t="s">
        <v>18</v>
      </c>
      <c r="K507" s="61" t="s">
        <v>19</v>
      </c>
      <c r="P507" s="61" t="s">
        <v>92</v>
      </c>
      <c r="Q5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08" spans="1:17" ht="17.100000000000001" customHeight="1" x14ac:dyDescent="0.25">
      <c r="A508" s="92" t="s">
        <v>614</v>
      </c>
      <c r="B508" s="61" t="s">
        <v>111</v>
      </c>
      <c r="C508" s="61">
        <v>12144</v>
      </c>
      <c r="D508" s="61" t="s">
        <v>21</v>
      </c>
      <c r="E508" s="61" t="s">
        <v>21</v>
      </c>
      <c r="F508" s="61" t="s">
        <v>21</v>
      </c>
      <c r="G508" s="61" t="s">
        <v>31</v>
      </c>
      <c r="I508" s="61" t="s">
        <v>92</v>
      </c>
      <c r="J508" s="61" t="s">
        <v>18</v>
      </c>
      <c r="K508" s="61" t="s">
        <v>19</v>
      </c>
      <c r="P508" s="61" t="s">
        <v>92</v>
      </c>
      <c r="Q5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09" spans="1:17" ht="17.100000000000001" customHeight="1" x14ac:dyDescent="0.25">
      <c r="A509" s="92" t="s">
        <v>615</v>
      </c>
      <c r="B509" s="61" t="s">
        <v>111</v>
      </c>
      <c r="C509" s="61">
        <v>12144</v>
      </c>
      <c r="D509" s="61" t="s">
        <v>21</v>
      </c>
      <c r="E509" s="61" t="s">
        <v>21</v>
      </c>
      <c r="F509" s="61" t="s">
        <v>21</v>
      </c>
      <c r="G509" s="61" t="s">
        <v>31</v>
      </c>
      <c r="I509" s="61" t="s">
        <v>92</v>
      </c>
      <c r="J509" s="61" t="s">
        <v>18</v>
      </c>
      <c r="K509" s="61" t="s">
        <v>104</v>
      </c>
      <c r="P509" s="61" t="s">
        <v>92</v>
      </c>
      <c r="Q5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10" spans="1:17" ht="17.100000000000001" customHeight="1" x14ac:dyDescent="0.25">
      <c r="A510" s="92" t="s">
        <v>616</v>
      </c>
      <c r="B510" s="61" t="s">
        <v>111</v>
      </c>
      <c r="C510" s="61">
        <v>12144</v>
      </c>
      <c r="D510" s="61" t="s">
        <v>21</v>
      </c>
      <c r="E510" s="61" t="s">
        <v>29</v>
      </c>
      <c r="F510" s="61" t="s">
        <v>21</v>
      </c>
      <c r="G510" s="61" t="s">
        <v>31</v>
      </c>
      <c r="I510" s="61" t="s">
        <v>92</v>
      </c>
      <c r="J510" s="61" t="s">
        <v>21</v>
      </c>
      <c r="Q5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11" spans="1:17" ht="17.100000000000001" customHeight="1" x14ac:dyDescent="0.25">
      <c r="A511" s="92" t="s">
        <v>617</v>
      </c>
      <c r="B511" s="61" t="s">
        <v>111</v>
      </c>
      <c r="C511" s="61">
        <v>12144</v>
      </c>
      <c r="D511" s="61" t="s">
        <v>21</v>
      </c>
      <c r="E511" s="61" t="s">
        <v>29</v>
      </c>
      <c r="F511" s="61" t="s">
        <v>21</v>
      </c>
      <c r="G511" s="61" t="s">
        <v>31</v>
      </c>
      <c r="I511" s="61" t="s">
        <v>92</v>
      </c>
      <c r="J511" s="61" t="s">
        <v>21</v>
      </c>
      <c r="Q5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12" spans="1:17" ht="17.100000000000001" customHeight="1" x14ac:dyDescent="0.25">
      <c r="A512" s="92" t="s">
        <v>618</v>
      </c>
      <c r="B512" s="61" t="s">
        <v>111</v>
      </c>
      <c r="C512" s="61">
        <v>12144</v>
      </c>
      <c r="D512" s="61" t="s">
        <v>21</v>
      </c>
      <c r="E512" s="61" t="s">
        <v>21</v>
      </c>
      <c r="F512" s="61" t="s">
        <v>21</v>
      </c>
      <c r="G512" s="61" t="s">
        <v>31</v>
      </c>
      <c r="I512" s="61" t="s">
        <v>92</v>
      </c>
      <c r="J512" s="61" t="s">
        <v>21</v>
      </c>
      <c r="Q5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13" spans="1:17" ht="17.100000000000001" customHeight="1" x14ac:dyDescent="0.25">
      <c r="A513" s="92" t="s">
        <v>619</v>
      </c>
      <c r="B513" s="61" t="s">
        <v>111</v>
      </c>
      <c r="C513" s="61">
        <v>12144</v>
      </c>
      <c r="D513" s="61" t="s">
        <v>21</v>
      </c>
      <c r="E513" s="61" t="s">
        <v>29</v>
      </c>
      <c r="F513" s="61" t="s">
        <v>21</v>
      </c>
      <c r="G513" s="61" t="s">
        <v>31</v>
      </c>
      <c r="I513" s="61" t="s">
        <v>92</v>
      </c>
      <c r="J513" s="61" t="s">
        <v>18</v>
      </c>
      <c r="K513" s="61" t="s">
        <v>19</v>
      </c>
      <c r="Q5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14" spans="1:17" ht="17.100000000000001" customHeight="1" x14ac:dyDescent="0.25">
      <c r="A514" s="92" t="s">
        <v>620</v>
      </c>
      <c r="B514" s="61" t="s">
        <v>111</v>
      </c>
      <c r="C514" s="61">
        <v>12144</v>
      </c>
      <c r="D514" s="61" t="s">
        <v>21</v>
      </c>
      <c r="E514" s="61" t="s">
        <v>29</v>
      </c>
      <c r="F514" s="61" t="s">
        <v>21</v>
      </c>
      <c r="G514" s="61" t="s">
        <v>31</v>
      </c>
      <c r="I514" s="61" t="s">
        <v>92</v>
      </c>
      <c r="J514" s="61" t="s">
        <v>22</v>
      </c>
      <c r="K514" s="61" t="s">
        <v>19</v>
      </c>
      <c r="P514" s="61" t="s">
        <v>92</v>
      </c>
      <c r="Q5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515" spans="1:17" ht="17.100000000000001" customHeight="1" x14ac:dyDescent="0.25">
      <c r="A515" s="92" t="s">
        <v>621</v>
      </c>
      <c r="B515" s="61" t="s">
        <v>111</v>
      </c>
      <c r="C515" s="61">
        <v>12144</v>
      </c>
      <c r="D515" s="61" t="s">
        <v>21</v>
      </c>
      <c r="E515" s="61" t="s">
        <v>29</v>
      </c>
      <c r="F515" s="61" t="s">
        <v>21</v>
      </c>
      <c r="G515" s="61" t="s">
        <v>31</v>
      </c>
      <c r="I515" s="61" t="s">
        <v>92</v>
      </c>
      <c r="J515" s="61" t="s">
        <v>18</v>
      </c>
      <c r="K515" s="61" t="s">
        <v>19</v>
      </c>
      <c r="P515" s="61" t="s">
        <v>92</v>
      </c>
      <c r="Q5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16" spans="1:17" ht="17.100000000000001" customHeight="1" x14ac:dyDescent="0.25">
      <c r="A516" s="92" t="s">
        <v>622</v>
      </c>
      <c r="B516" s="61" t="s">
        <v>111</v>
      </c>
      <c r="C516" s="61">
        <v>12144</v>
      </c>
      <c r="D516" s="61" t="s">
        <v>21</v>
      </c>
      <c r="E516" s="61" t="s">
        <v>29</v>
      </c>
      <c r="F516" s="61" t="s">
        <v>21</v>
      </c>
      <c r="G516" s="61" t="s">
        <v>31</v>
      </c>
      <c r="I516" s="61" t="s">
        <v>92</v>
      </c>
      <c r="J516" s="61" t="s">
        <v>21</v>
      </c>
      <c r="Q5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17" spans="1:17" ht="17.100000000000001" customHeight="1" x14ac:dyDescent="0.25">
      <c r="A517" s="92" t="s">
        <v>623</v>
      </c>
      <c r="B517" s="61" t="s">
        <v>111</v>
      </c>
      <c r="C517" s="61">
        <v>12144</v>
      </c>
      <c r="D517" s="61" t="s">
        <v>21</v>
      </c>
      <c r="E517" s="61" t="s">
        <v>29</v>
      </c>
      <c r="F517" s="61" t="s">
        <v>21</v>
      </c>
      <c r="G517" s="61" t="s">
        <v>31</v>
      </c>
      <c r="I517" s="61" t="s">
        <v>92</v>
      </c>
      <c r="J517" s="61" t="s">
        <v>18</v>
      </c>
      <c r="K517" s="61" t="s">
        <v>19</v>
      </c>
      <c r="P517" s="61" t="s">
        <v>92</v>
      </c>
      <c r="Q5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18" spans="1:17" ht="17.100000000000001" customHeight="1" x14ac:dyDescent="0.25">
      <c r="A518" s="92" t="s">
        <v>624</v>
      </c>
      <c r="B518" s="61" t="s">
        <v>111</v>
      </c>
      <c r="C518" s="61">
        <v>12144</v>
      </c>
      <c r="D518" s="61" t="s">
        <v>21</v>
      </c>
      <c r="E518" s="61" t="s">
        <v>29</v>
      </c>
      <c r="F518" s="61" t="s">
        <v>21</v>
      </c>
      <c r="G518" s="61" t="s">
        <v>31</v>
      </c>
      <c r="I518" s="61" t="s">
        <v>92</v>
      </c>
      <c r="J518" s="61" t="s">
        <v>18</v>
      </c>
      <c r="K518" s="61" t="s">
        <v>19</v>
      </c>
      <c r="P518" s="61" t="s">
        <v>92</v>
      </c>
      <c r="Q5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19" spans="1:17" ht="17.100000000000001" customHeight="1" x14ac:dyDescent="0.25">
      <c r="A519" s="92" t="s">
        <v>625</v>
      </c>
      <c r="B519" s="61" t="s">
        <v>111</v>
      </c>
      <c r="C519" s="61">
        <v>12144</v>
      </c>
      <c r="D519" s="61" t="s">
        <v>21</v>
      </c>
      <c r="E519" s="61" t="s">
        <v>29</v>
      </c>
      <c r="F519" s="61" t="s">
        <v>21</v>
      </c>
      <c r="G519" s="61" t="s">
        <v>31</v>
      </c>
      <c r="I519" s="61" t="s">
        <v>92</v>
      </c>
      <c r="J519" s="61" t="s">
        <v>18</v>
      </c>
      <c r="K519" s="61" t="s">
        <v>19</v>
      </c>
      <c r="P519" s="61" t="s">
        <v>92</v>
      </c>
      <c r="Q5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20" spans="1:17" ht="17.100000000000001" customHeight="1" x14ac:dyDescent="0.25">
      <c r="A520" s="92" t="s">
        <v>626</v>
      </c>
      <c r="B520" s="61" t="s">
        <v>111</v>
      </c>
      <c r="C520" s="61">
        <v>12144</v>
      </c>
      <c r="D520" s="61" t="s">
        <v>17</v>
      </c>
      <c r="E520" s="61" t="s">
        <v>25</v>
      </c>
      <c r="F520" s="61" t="s">
        <v>21</v>
      </c>
      <c r="G520" s="61" t="s">
        <v>16</v>
      </c>
      <c r="H520" s="61">
        <v>2015</v>
      </c>
      <c r="I520" s="61" t="s">
        <v>92</v>
      </c>
      <c r="J520" s="61" t="s">
        <v>18</v>
      </c>
      <c r="K520" s="61" t="s">
        <v>104</v>
      </c>
      <c r="P520" s="61" t="s">
        <v>92</v>
      </c>
      <c r="Q5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21" spans="1:17" ht="17.100000000000001" customHeight="1" x14ac:dyDescent="0.25">
      <c r="A521" s="92" t="s">
        <v>627</v>
      </c>
      <c r="B521" s="61" t="s">
        <v>111</v>
      </c>
      <c r="C521" s="61">
        <v>12144</v>
      </c>
      <c r="D521" s="61" t="s">
        <v>21</v>
      </c>
      <c r="E521" s="61" t="s">
        <v>29</v>
      </c>
      <c r="F521" s="61" t="s">
        <v>21</v>
      </c>
      <c r="G521" s="61" t="s">
        <v>31</v>
      </c>
      <c r="I521" s="61" t="s">
        <v>92</v>
      </c>
      <c r="J521" s="61" t="s">
        <v>22</v>
      </c>
      <c r="K521" s="61" t="s">
        <v>19</v>
      </c>
      <c r="P521" s="61" t="s">
        <v>92</v>
      </c>
      <c r="Q5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522" spans="1:17" ht="17.100000000000001" customHeight="1" x14ac:dyDescent="0.25">
      <c r="A522" s="92" t="s">
        <v>628</v>
      </c>
      <c r="B522" s="61" t="s">
        <v>111</v>
      </c>
      <c r="C522" s="61">
        <v>12144</v>
      </c>
      <c r="D522" s="61" t="s">
        <v>21</v>
      </c>
      <c r="E522" s="61" t="s">
        <v>29</v>
      </c>
      <c r="F522" s="61" t="s">
        <v>21</v>
      </c>
      <c r="G522" s="61" t="s">
        <v>31</v>
      </c>
      <c r="I522" s="61" t="s">
        <v>92</v>
      </c>
      <c r="J522" s="61" t="s">
        <v>18</v>
      </c>
      <c r="K522" s="61" t="s">
        <v>104</v>
      </c>
      <c r="P522" s="61" t="s">
        <v>92</v>
      </c>
      <c r="Q5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23" spans="1:17" ht="17.100000000000001" customHeight="1" x14ac:dyDescent="0.25">
      <c r="A523" s="92" t="s">
        <v>629</v>
      </c>
      <c r="B523" s="61" t="s">
        <v>111</v>
      </c>
      <c r="C523" s="61">
        <v>12144</v>
      </c>
      <c r="D523" s="61" t="s">
        <v>21</v>
      </c>
      <c r="E523" s="61" t="s">
        <v>21</v>
      </c>
      <c r="F523" s="61" t="s">
        <v>21</v>
      </c>
      <c r="G523" s="61" t="s">
        <v>31</v>
      </c>
      <c r="I523" s="61" t="s">
        <v>92</v>
      </c>
      <c r="J523" s="61" t="s">
        <v>21</v>
      </c>
      <c r="Q5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24" spans="1:17" ht="17.100000000000001" customHeight="1" x14ac:dyDescent="0.25">
      <c r="A524" s="92" t="s">
        <v>630</v>
      </c>
      <c r="B524" s="61" t="s">
        <v>111</v>
      </c>
      <c r="C524" s="61">
        <v>12144</v>
      </c>
      <c r="D524" s="61" t="s">
        <v>21</v>
      </c>
      <c r="E524" s="61" t="s">
        <v>29</v>
      </c>
      <c r="F524" s="61" t="s">
        <v>21</v>
      </c>
      <c r="G524" s="61" t="s">
        <v>31</v>
      </c>
      <c r="I524" s="61" t="s">
        <v>92</v>
      </c>
      <c r="J524" s="61" t="s">
        <v>18</v>
      </c>
      <c r="K524" s="61" t="s">
        <v>19</v>
      </c>
      <c r="P524" s="61" t="s">
        <v>92</v>
      </c>
      <c r="Q5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25" spans="1:17" ht="17.100000000000001" customHeight="1" x14ac:dyDescent="0.25">
      <c r="A525" s="92" t="s">
        <v>631</v>
      </c>
      <c r="B525" s="61" t="s">
        <v>111</v>
      </c>
      <c r="C525" s="61">
        <v>12144</v>
      </c>
      <c r="D525" s="61" t="s">
        <v>21</v>
      </c>
      <c r="E525" s="61" t="s">
        <v>29</v>
      </c>
      <c r="F525" s="61" t="s">
        <v>21</v>
      </c>
      <c r="G525" s="61" t="s">
        <v>31</v>
      </c>
      <c r="I525" s="61" t="s">
        <v>92</v>
      </c>
      <c r="J525" s="61" t="s">
        <v>15</v>
      </c>
      <c r="K525" s="61" t="s">
        <v>19</v>
      </c>
      <c r="P525" s="61" t="s">
        <v>92</v>
      </c>
      <c r="Q5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526" spans="1:17" ht="17.100000000000001" customHeight="1" x14ac:dyDescent="0.25">
      <c r="A526" s="92" t="s">
        <v>632</v>
      </c>
      <c r="B526" s="61" t="s">
        <v>111</v>
      </c>
      <c r="C526" s="61">
        <v>12144</v>
      </c>
      <c r="D526" s="61" t="s">
        <v>21</v>
      </c>
      <c r="E526" s="61" t="s">
        <v>29</v>
      </c>
      <c r="F526" s="61" t="s">
        <v>21</v>
      </c>
      <c r="G526" s="61" t="s">
        <v>31</v>
      </c>
      <c r="I526" s="61" t="s">
        <v>92</v>
      </c>
      <c r="J526" s="61" t="s">
        <v>18</v>
      </c>
      <c r="K526" s="61" t="s">
        <v>19</v>
      </c>
      <c r="P526" s="61" t="s">
        <v>92</v>
      </c>
      <c r="Q5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27" spans="1:17" ht="17.100000000000001" customHeight="1" x14ac:dyDescent="0.25">
      <c r="A527" s="92" t="s">
        <v>633</v>
      </c>
      <c r="B527" s="61" t="s">
        <v>111</v>
      </c>
      <c r="C527" s="61">
        <v>12144</v>
      </c>
      <c r="D527" s="61" t="s">
        <v>17</v>
      </c>
      <c r="E527" s="61" t="s">
        <v>25</v>
      </c>
      <c r="F527" s="61" t="s">
        <v>21</v>
      </c>
      <c r="G527" s="61" t="s">
        <v>16</v>
      </c>
      <c r="H527" s="61">
        <v>2010</v>
      </c>
      <c r="I527" s="61" t="s">
        <v>92</v>
      </c>
      <c r="J527" s="61" t="s">
        <v>18</v>
      </c>
      <c r="K527" s="61" t="s">
        <v>104</v>
      </c>
      <c r="P527" s="61" t="s">
        <v>92</v>
      </c>
      <c r="Q5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28" spans="1:17" ht="17.100000000000001" customHeight="1" x14ac:dyDescent="0.25">
      <c r="A528" s="92" t="s">
        <v>634</v>
      </c>
      <c r="B528" s="61" t="s">
        <v>111</v>
      </c>
      <c r="C528" s="61">
        <v>12144</v>
      </c>
      <c r="D528" s="61" t="s">
        <v>17</v>
      </c>
      <c r="E528" s="61" t="s">
        <v>25</v>
      </c>
      <c r="F528" s="61" t="s">
        <v>21</v>
      </c>
      <c r="G528" s="61" t="s">
        <v>16</v>
      </c>
      <c r="H528" s="61">
        <v>2015</v>
      </c>
      <c r="I528" s="61" t="s">
        <v>92</v>
      </c>
      <c r="J528" s="61" t="s">
        <v>18</v>
      </c>
      <c r="K528" s="61" t="s">
        <v>19</v>
      </c>
      <c r="P528" s="61" t="s">
        <v>92</v>
      </c>
      <c r="Q5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29" spans="1:17" ht="17.100000000000001" customHeight="1" x14ac:dyDescent="0.25">
      <c r="A529" s="92" t="s">
        <v>635</v>
      </c>
      <c r="B529" s="61" t="s">
        <v>111</v>
      </c>
      <c r="C529" s="61">
        <v>12144</v>
      </c>
      <c r="D529" s="61" t="s">
        <v>17</v>
      </c>
      <c r="E529" s="61" t="s">
        <v>18</v>
      </c>
      <c r="F529" s="61" t="s">
        <v>21</v>
      </c>
      <c r="G529" s="61" t="s">
        <v>16</v>
      </c>
      <c r="H529" s="61">
        <v>2013</v>
      </c>
      <c r="I529" s="61" t="s">
        <v>92</v>
      </c>
      <c r="J529" s="61" t="s">
        <v>21</v>
      </c>
      <c r="Q5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30" spans="1:17" ht="17.100000000000001" customHeight="1" x14ac:dyDescent="0.25">
      <c r="A530" s="92" t="s">
        <v>636</v>
      </c>
      <c r="B530" s="61" t="s">
        <v>111</v>
      </c>
      <c r="C530" s="61">
        <v>12144</v>
      </c>
      <c r="D530" s="61" t="s">
        <v>17</v>
      </c>
      <c r="E530" s="61" t="s">
        <v>18</v>
      </c>
      <c r="F530" s="61" t="s">
        <v>21</v>
      </c>
      <c r="G530" s="61" t="s">
        <v>16</v>
      </c>
      <c r="H530" s="61">
        <v>2013</v>
      </c>
      <c r="I530" s="61" t="s">
        <v>92</v>
      </c>
      <c r="J530" s="61" t="s">
        <v>18</v>
      </c>
      <c r="K530" s="61" t="s">
        <v>19</v>
      </c>
      <c r="P530" s="61" t="s">
        <v>92</v>
      </c>
      <c r="Q5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31" spans="1:17" ht="17.100000000000001" customHeight="1" x14ac:dyDescent="0.25">
      <c r="A531" s="92" t="s">
        <v>637</v>
      </c>
      <c r="B531" s="61" t="s">
        <v>111</v>
      </c>
      <c r="C531" s="61">
        <v>12144</v>
      </c>
      <c r="D531" s="61" t="s">
        <v>17</v>
      </c>
      <c r="E531" s="61" t="s">
        <v>18</v>
      </c>
      <c r="F531" s="61" t="s">
        <v>21</v>
      </c>
      <c r="G531" s="61" t="s">
        <v>16</v>
      </c>
      <c r="H531" s="61">
        <v>2013</v>
      </c>
      <c r="I531" s="61" t="s">
        <v>92</v>
      </c>
      <c r="J531" s="61" t="s">
        <v>18</v>
      </c>
      <c r="K531" s="61" t="s">
        <v>19</v>
      </c>
      <c r="P531" s="61" t="s">
        <v>92</v>
      </c>
      <c r="Q5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32" spans="1:17" ht="17.100000000000001" customHeight="1" x14ac:dyDescent="0.25">
      <c r="A532" s="92" t="s">
        <v>638</v>
      </c>
      <c r="B532" s="61" t="s">
        <v>111</v>
      </c>
      <c r="C532" s="61">
        <v>12144</v>
      </c>
      <c r="D532" s="61" t="s">
        <v>17</v>
      </c>
      <c r="E532" s="61" t="s">
        <v>18</v>
      </c>
      <c r="F532" s="61" t="s">
        <v>21</v>
      </c>
      <c r="G532" s="61" t="s">
        <v>19</v>
      </c>
      <c r="I532" s="61" t="s">
        <v>92</v>
      </c>
      <c r="J532" s="61" t="s">
        <v>18</v>
      </c>
      <c r="K532" s="61" t="s">
        <v>19</v>
      </c>
      <c r="P532" s="61" t="s">
        <v>92</v>
      </c>
      <c r="Q5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33" spans="1:17" ht="17.100000000000001" customHeight="1" x14ac:dyDescent="0.25">
      <c r="A533" s="92" t="s">
        <v>639</v>
      </c>
      <c r="B533" s="61" t="s">
        <v>111</v>
      </c>
      <c r="C533" s="61">
        <v>12144</v>
      </c>
      <c r="D533" s="61" t="s">
        <v>17</v>
      </c>
      <c r="E533" s="61" t="s">
        <v>18</v>
      </c>
      <c r="F533" s="61" t="s">
        <v>21</v>
      </c>
      <c r="G533" s="61" t="s">
        <v>16</v>
      </c>
      <c r="H533" s="61">
        <v>2013</v>
      </c>
      <c r="I533" s="61" t="s">
        <v>92</v>
      </c>
      <c r="J533" s="61" t="s">
        <v>18</v>
      </c>
      <c r="K533" s="61" t="s">
        <v>19</v>
      </c>
      <c r="P533" s="61" t="s">
        <v>92</v>
      </c>
      <c r="Q5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34" spans="1:17" ht="17.100000000000001" customHeight="1" x14ac:dyDescent="0.25">
      <c r="A534" s="92" t="s">
        <v>640</v>
      </c>
      <c r="B534" s="61" t="s">
        <v>111</v>
      </c>
      <c r="C534" s="61">
        <v>12144</v>
      </c>
      <c r="D534" s="61" t="s">
        <v>17</v>
      </c>
      <c r="E534" s="61" t="s">
        <v>18</v>
      </c>
      <c r="F534" s="61" t="s">
        <v>21</v>
      </c>
      <c r="G534" s="61" t="s">
        <v>16</v>
      </c>
      <c r="H534" s="61">
        <v>2013</v>
      </c>
      <c r="I534" s="61" t="s">
        <v>92</v>
      </c>
      <c r="J534" s="61" t="s">
        <v>18</v>
      </c>
      <c r="K534" s="61" t="s">
        <v>19</v>
      </c>
      <c r="P534" s="61" t="s">
        <v>92</v>
      </c>
      <c r="Q5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35" spans="1:17" ht="17.100000000000001" customHeight="1" x14ac:dyDescent="0.25">
      <c r="A535" s="92" t="s">
        <v>641</v>
      </c>
      <c r="B535" s="61" t="s">
        <v>111</v>
      </c>
      <c r="C535" s="61">
        <v>12144</v>
      </c>
      <c r="D535" s="61" t="s">
        <v>17</v>
      </c>
      <c r="E535" s="61" t="s">
        <v>18</v>
      </c>
      <c r="F535" s="61" t="s">
        <v>21</v>
      </c>
      <c r="G535" s="61" t="s">
        <v>16</v>
      </c>
      <c r="H535" s="61">
        <v>2015</v>
      </c>
      <c r="I535" s="61" t="s">
        <v>92</v>
      </c>
      <c r="J535" s="61" t="s">
        <v>18</v>
      </c>
      <c r="K535" s="61" t="s">
        <v>104</v>
      </c>
      <c r="Q5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36" spans="1:17" ht="17.100000000000001" customHeight="1" x14ac:dyDescent="0.25">
      <c r="A536" s="92" t="s">
        <v>642</v>
      </c>
      <c r="B536" s="61" t="s">
        <v>111</v>
      </c>
      <c r="C536" s="61">
        <v>12144</v>
      </c>
      <c r="D536" s="61" t="s">
        <v>17</v>
      </c>
      <c r="E536" s="61" t="s">
        <v>18</v>
      </c>
      <c r="F536" s="61" t="s">
        <v>21</v>
      </c>
      <c r="G536" s="61" t="s">
        <v>16</v>
      </c>
      <c r="H536" s="61">
        <v>2015</v>
      </c>
      <c r="I536" s="61" t="s">
        <v>92</v>
      </c>
      <c r="J536" s="61" t="s">
        <v>18</v>
      </c>
      <c r="K536" s="61" t="s">
        <v>19</v>
      </c>
      <c r="P536" s="61" t="s">
        <v>92</v>
      </c>
      <c r="Q5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37" spans="1:17" ht="17.100000000000001" customHeight="1" x14ac:dyDescent="0.25">
      <c r="A537" s="92" t="s">
        <v>643</v>
      </c>
      <c r="B537" s="61" t="s">
        <v>111</v>
      </c>
      <c r="C537" s="61">
        <v>12144</v>
      </c>
      <c r="D537" s="61" t="s">
        <v>17</v>
      </c>
      <c r="E537" s="61" t="s">
        <v>18</v>
      </c>
      <c r="F537" s="61" t="s">
        <v>21</v>
      </c>
      <c r="G537" s="61" t="s">
        <v>16</v>
      </c>
      <c r="H537" s="61">
        <v>2015</v>
      </c>
      <c r="I537" s="61" t="s">
        <v>92</v>
      </c>
      <c r="J537" s="61" t="s">
        <v>18</v>
      </c>
      <c r="K537" s="61" t="s">
        <v>19</v>
      </c>
      <c r="P537" s="61" t="s">
        <v>92</v>
      </c>
      <c r="Q5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38" spans="1:17" ht="17.100000000000001" customHeight="1" x14ac:dyDescent="0.25">
      <c r="A538" s="92" t="s">
        <v>644</v>
      </c>
      <c r="B538" s="61" t="s">
        <v>111</v>
      </c>
      <c r="C538" s="61">
        <v>12144</v>
      </c>
      <c r="D538" s="61" t="s">
        <v>17</v>
      </c>
      <c r="E538" s="61" t="s">
        <v>18</v>
      </c>
      <c r="F538" s="61" t="s">
        <v>21</v>
      </c>
      <c r="G538" s="61" t="s">
        <v>16</v>
      </c>
      <c r="H538" s="61">
        <v>2015</v>
      </c>
      <c r="I538" s="61" t="s">
        <v>92</v>
      </c>
      <c r="J538" s="61" t="s">
        <v>18</v>
      </c>
      <c r="K538" s="61" t="s">
        <v>19</v>
      </c>
      <c r="P538" s="61" t="s">
        <v>92</v>
      </c>
      <c r="Q5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39" spans="1:17" ht="17.100000000000001" customHeight="1" x14ac:dyDescent="0.25">
      <c r="A539" s="92" t="s">
        <v>645</v>
      </c>
      <c r="B539" s="61" t="s">
        <v>111</v>
      </c>
      <c r="C539" s="61">
        <v>12144</v>
      </c>
      <c r="D539" s="61" t="s">
        <v>17</v>
      </c>
      <c r="E539" s="61" t="s">
        <v>25</v>
      </c>
      <c r="F539" s="61" t="s">
        <v>21</v>
      </c>
      <c r="G539" s="61" t="s">
        <v>16</v>
      </c>
      <c r="H539" s="61">
        <v>2015</v>
      </c>
      <c r="I539" s="61" t="s">
        <v>92</v>
      </c>
      <c r="J539" s="61" t="s">
        <v>15</v>
      </c>
      <c r="K539" s="61" t="s">
        <v>104</v>
      </c>
      <c r="P539" s="61" t="s">
        <v>92</v>
      </c>
      <c r="Q5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540" spans="1:17" ht="17.100000000000001" customHeight="1" x14ac:dyDescent="0.25">
      <c r="A540" s="92" t="s">
        <v>646</v>
      </c>
      <c r="B540" s="61" t="s">
        <v>111</v>
      </c>
      <c r="C540" s="61">
        <v>12144</v>
      </c>
      <c r="D540" s="61" t="s">
        <v>17</v>
      </c>
      <c r="E540" s="61" t="s">
        <v>25</v>
      </c>
      <c r="F540" s="61" t="s">
        <v>21</v>
      </c>
      <c r="G540" s="61" t="s">
        <v>16</v>
      </c>
      <c r="H540" s="61">
        <v>2015</v>
      </c>
      <c r="I540" s="61" t="s">
        <v>92</v>
      </c>
      <c r="J540" s="61" t="s">
        <v>18</v>
      </c>
      <c r="K540" s="61" t="s">
        <v>19</v>
      </c>
      <c r="P540" s="61" t="s">
        <v>92</v>
      </c>
      <c r="Q5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41" spans="1:17" ht="17.100000000000001" customHeight="1" x14ac:dyDescent="0.25">
      <c r="A541" s="92" t="s">
        <v>647</v>
      </c>
      <c r="B541" s="61" t="s">
        <v>111</v>
      </c>
      <c r="C541" s="61">
        <v>12144</v>
      </c>
      <c r="D541" s="61" t="s">
        <v>17</v>
      </c>
      <c r="E541" s="61" t="s">
        <v>25</v>
      </c>
      <c r="F541" s="61" t="s">
        <v>21</v>
      </c>
      <c r="G541" s="61" t="s">
        <v>16</v>
      </c>
      <c r="H541" s="61">
        <v>2015</v>
      </c>
      <c r="I541" s="61" t="s">
        <v>92</v>
      </c>
      <c r="J541" s="61" t="s">
        <v>18</v>
      </c>
      <c r="K541" s="61" t="s">
        <v>19</v>
      </c>
      <c r="P541" s="61" t="s">
        <v>92</v>
      </c>
      <c r="Q5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42" spans="1:17" ht="17.100000000000001" customHeight="1" x14ac:dyDescent="0.25">
      <c r="A542" s="92" t="s">
        <v>648</v>
      </c>
      <c r="B542" s="61" t="s">
        <v>111</v>
      </c>
      <c r="C542" s="61">
        <v>12144</v>
      </c>
      <c r="D542" s="61" t="s">
        <v>17</v>
      </c>
      <c r="E542" s="61" t="s">
        <v>18</v>
      </c>
      <c r="F542" s="61" t="s">
        <v>21</v>
      </c>
      <c r="G542" s="61" t="s">
        <v>16</v>
      </c>
      <c r="H542" s="61">
        <v>2015</v>
      </c>
      <c r="I542" s="61" t="s">
        <v>92</v>
      </c>
      <c r="J542" s="61" t="s">
        <v>18</v>
      </c>
      <c r="K542" s="61" t="s">
        <v>19</v>
      </c>
      <c r="M542" s="61" t="s">
        <v>38</v>
      </c>
      <c r="P542" s="61" t="s">
        <v>92</v>
      </c>
      <c r="Q5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43" spans="1:17" ht="17.100000000000001" customHeight="1" x14ac:dyDescent="0.25">
      <c r="A543" s="92" t="s">
        <v>649</v>
      </c>
      <c r="B543" s="61" t="s">
        <v>111</v>
      </c>
      <c r="C543" s="61">
        <v>12144</v>
      </c>
      <c r="D543" s="61" t="s">
        <v>17</v>
      </c>
      <c r="E543" s="61" t="s">
        <v>18</v>
      </c>
      <c r="F543" s="61" t="s">
        <v>21</v>
      </c>
      <c r="G543" s="61" t="s">
        <v>16</v>
      </c>
      <c r="H543" s="61">
        <v>2015</v>
      </c>
      <c r="I543" s="61" t="s">
        <v>92</v>
      </c>
      <c r="J543" s="61" t="s">
        <v>21</v>
      </c>
      <c r="Q5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44" spans="1:17" ht="17.100000000000001" customHeight="1" x14ac:dyDescent="0.25">
      <c r="A544" s="92" t="s">
        <v>650</v>
      </c>
      <c r="B544" s="61" t="s">
        <v>111</v>
      </c>
      <c r="C544" s="61">
        <v>12144</v>
      </c>
      <c r="D544" s="61" t="s">
        <v>17</v>
      </c>
      <c r="E544" s="61" t="s">
        <v>18</v>
      </c>
      <c r="F544" s="61" t="s">
        <v>21</v>
      </c>
      <c r="G544" s="61" t="s">
        <v>16</v>
      </c>
      <c r="H544" s="61">
        <v>2015</v>
      </c>
      <c r="I544" s="61" t="s">
        <v>92</v>
      </c>
      <c r="J544" s="61" t="s">
        <v>18</v>
      </c>
      <c r="K544" s="61" t="s">
        <v>102</v>
      </c>
      <c r="P544" s="61" t="s">
        <v>92</v>
      </c>
      <c r="Q5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45" spans="1:17" ht="17.100000000000001" customHeight="1" x14ac:dyDescent="0.25">
      <c r="A545" s="92" t="s">
        <v>651</v>
      </c>
      <c r="B545" s="61" t="s">
        <v>111</v>
      </c>
      <c r="C545" s="61">
        <v>12144</v>
      </c>
      <c r="D545" s="61" t="s">
        <v>17</v>
      </c>
      <c r="E545" s="61" t="s">
        <v>18</v>
      </c>
      <c r="F545" s="61" t="s">
        <v>21</v>
      </c>
      <c r="G545" s="61" t="s">
        <v>16</v>
      </c>
      <c r="H545" s="61">
        <v>2010</v>
      </c>
      <c r="I545" s="61" t="s">
        <v>92</v>
      </c>
      <c r="J545" s="61" t="s">
        <v>18</v>
      </c>
      <c r="K545" s="61" t="s">
        <v>104</v>
      </c>
      <c r="P545" s="61" t="s">
        <v>92</v>
      </c>
      <c r="Q5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46" spans="1:17" ht="17.100000000000001" customHeight="1" x14ac:dyDescent="0.25">
      <c r="A546" s="92" t="s">
        <v>652</v>
      </c>
      <c r="B546" s="61" t="s">
        <v>111</v>
      </c>
      <c r="C546" s="61">
        <v>12144</v>
      </c>
      <c r="D546" s="61" t="s">
        <v>17</v>
      </c>
      <c r="E546" s="61" t="s">
        <v>18</v>
      </c>
      <c r="F546" s="61" t="s">
        <v>21</v>
      </c>
      <c r="G546" s="61" t="s">
        <v>16</v>
      </c>
      <c r="H546" s="61">
        <v>2010</v>
      </c>
      <c r="I546" s="61" t="s">
        <v>92</v>
      </c>
      <c r="J546" s="61" t="s">
        <v>18</v>
      </c>
      <c r="K546" s="61" t="s">
        <v>104</v>
      </c>
      <c r="P546" s="61" t="s">
        <v>92</v>
      </c>
      <c r="Q5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47" spans="1:17" ht="17.100000000000001" customHeight="1" x14ac:dyDescent="0.25">
      <c r="A547" s="92" t="s">
        <v>653</v>
      </c>
      <c r="B547" s="61" t="s">
        <v>111</v>
      </c>
      <c r="C547" s="61">
        <v>12144</v>
      </c>
      <c r="D547" s="61" t="s">
        <v>17</v>
      </c>
      <c r="E547" s="61" t="s">
        <v>18</v>
      </c>
      <c r="F547" s="61" t="s">
        <v>21</v>
      </c>
      <c r="G547" s="61" t="s">
        <v>16</v>
      </c>
      <c r="H547" s="61">
        <v>2010</v>
      </c>
      <c r="I547" s="61" t="s">
        <v>92</v>
      </c>
      <c r="J547" s="61" t="s">
        <v>18</v>
      </c>
      <c r="K547" s="61" t="s">
        <v>19</v>
      </c>
      <c r="P547" s="61" t="s">
        <v>92</v>
      </c>
      <c r="Q5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48" spans="1:17" ht="17.100000000000001" customHeight="1" x14ac:dyDescent="0.25">
      <c r="A548" s="92" t="s">
        <v>654</v>
      </c>
      <c r="B548" s="61" t="s">
        <v>111</v>
      </c>
      <c r="C548" s="61">
        <v>12144</v>
      </c>
      <c r="D548" s="61" t="s">
        <v>17</v>
      </c>
      <c r="E548" s="61" t="s">
        <v>18</v>
      </c>
      <c r="F548" s="61" t="s">
        <v>21</v>
      </c>
      <c r="G548" s="61" t="s">
        <v>16</v>
      </c>
      <c r="H548" s="61">
        <v>2010</v>
      </c>
      <c r="I548" s="61" t="s">
        <v>92</v>
      </c>
      <c r="J548" s="61" t="s">
        <v>18</v>
      </c>
      <c r="K548" s="61" t="s">
        <v>104</v>
      </c>
      <c r="P548" s="61" t="s">
        <v>92</v>
      </c>
      <c r="Q5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49" spans="1:17" ht="17.100000000000001" customHeight="1" x14ac:dyDescent="0.25">
      <c r="A549" s="92" t="s">
        <v>655</v>
      </c>
      <c r="B549" s="61" t="s">
        <v>111</v>
      </c>
      <c r="C549" s="61">
        <v>12144</v>
      </c>
      <c r="D549" s="61" t="s">
        <v>17</v>
      </c>
      <c r="E549" s="61" t="s">
        <v>18</v>
      </c>
      <c r="F549" s="61" t="s">
        <v>21</v>
      </c>
      <c r="G549" s="61" t="s">
        <v>16</v>
      </c>
      <c r="H549" s="61">
        <v>2010</v>
      </c>
      <c r="I549" s="61" t="s">
        <v>92</v>
      </c>
      <c r="J549" s="61" t="s">
        <v>18</v>
      </c>
      <c r="K549" s="61" t="s">
        <v>104</v>
      </c>
      <c r="P549" s="61" t="s">
        <v>92</v>
      </c>
      <c r="Q5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50" spans="1:17" ht="17.100000000000001" customHeight="1" x14ac:dyDescent="0.25">
      <c r="A550" s="92" t="s">
        <v>656</v>
      </c>
      <c r="B550" s="61" t="s">
        <v>111</v>
      </c>
      <c r="C550" s="61">
        <v>12144</v>
      </c>
      <c r="D550" s="61" t="s">
        <v>17</v>
      </c>
      <c r="E550" s="61" t="s">
        <v>18</v>
      </c>
      <c r="F550" s="61" t="s">
        <v>21</v>
      </c>
      <c r="G550" s="61" t="s">
        <v>16</v>
      </c>
      <c r="H550" s="61">
        <v>2015</v>
      </c>
      <c r="I550" s="61" t="s">
        <v>92</v>
      </c>
      <c r="J550" s="61" t="s">
        <v>21</v>
      </c>
      <c r="Q5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51" spans="1:17" ht="17.100000000000001" customHeight="1" x14ac:dyDescent="0.25">
      <c r="A551" s="92" t="s">
        <v>657</v>
      </c>
      <c r="B551" s="61" t="s">
        <v>111</v>
      </c>
      <c r="C551" s="61">
        <v>12144</v>
      </c>
      <c r="D551" s="61" t="s">
        <v>17</v>
      </c>
      <c r="E551" s="61" t="s">
        <v>18</v>
      </c>
      <c r="F551" s="61" t="s">
        <v>21</v>
      </c>
      <c r="G551" s="61" t="s">
        <v>16</v>
      </c>
      <c r="H551" s="61">
        <v>2015</v>
      </c>
      <c r="I551" s="61" t="s">
        <v>92</v>
      </c>
      <c r="J551" s="61" t="s">
        <v>18</v>
      </c>
      <c r="K551" s="61" t="s">
        <v>104</v>
      </c>
      <c r="P551" s="61" t="s">
        <v>92</v>
      </c>
      <c r="Q5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52" spans="1:17" ht="17.100000000000001" customHeight="1" x14ac:dyDescent="0.25">
      <c r="A552" s="92" t="s">
        <v>658</v>
      </c>
      <c r="B552" s="61" t="s">
        <v>111</v>
      </c>
      <c r="C552" s="61">
        <v>12144</v>
      </c>
      <c r="D552" s="61" t="s">
        <v>17</v>
      </c>
      <c r="E552" s="61" t="s">
        <v>18</v>
      </c>
      <c r="F552" s="61" t="s">
        <v>21</v>
      </c>
      <c r="G552" s="61" t="s">
        <v>16</v>
      </c>
      <c r="H552" s="61">
        <v>2015</v>
      </c>
      <c r="I552" s="61" t="s">
        <v>92</v>
      </c>
      <c r="J552" s="61" t="s">
        <v>22</v>
      </c>
      <c r="K552" s="61" t="s">
        <v>104</v>
      </c>
      <c r="P552" s="61" t="s">
        <v>92</v>
      </c>
      <c r="Q5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553" spans="1:17" ht="17.100000000000001" customHeight="1" x14ac:dyDescent="0.25">
      <c r="A553" s="92" t="s">
        <v>659</v>
      </c>
      <c r="B553" s="61" t="s">
        <v>111</v>
      </c>
      <c r="C553" s="61">
        <v>12144</v>
      </c>
      <c r="D553" s="61" t="s">
        <v>17</v>
      </c>
      <c r="E553" s="61" t="s">
        <v>18</v>
      </c>
      <c r="F553" s="61" t="s">
        <v>21</v>
      </c>
      <c r="G553" s="61" t="s">
        <v>16</v>
      </c>
      <c r="H553" s="61">
        <v>2015</v>
      </c>
      <c r="I553" s="61" t="s">
        <v>92</v>
      </c>
      <c r="J553" s="61" t="s">
        <v>18</v>
      </c>
      <c r="K553" s="61" t="s">
        <v>19</v>
      </c>
      <c r="P553" s="61" t="s">
        <v>92</v>
      </c>
      <c r="Q5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54" spans="1:17" ht="17.100000000000001" customHeight="1" x14ac:dyDescent="0.25">
      <c r="A554" s="92" t="s">
        <v>660</v>
      </c>
      <c r="B554" s="61" t="s">
        <v>111</v>
      </c>
      <c r="C554" s="61">
        <v>12144</v>
      </c>
      <c r="D554" s="61" t="s">
        <v>17</v>
      </c>
      <c r="E554" s="61" t="s">
        <v>18</v>
      </c>
      <c r="F554" s="61" t="s">
        <v>21</v>
      </c>
      <c r="G554" s="61" t="s">
        <v>16</v>
      </c>
      <c r="H554" s="61">
        <v>2015</v>
      </c>
      <c r="I554" s="61" t="s">
        <v>92</v>
      </c>
      <c r="J554" s="61" t="s">
        <v>18</v>
      </c>
      <c r="K554" s="61" t="s">
        <v>19</v>
      </c>
      <c r="P554" s="61" t="s">
        <v>92</v>
      </c>
      <c r="Q5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55" spans="1:17" ht="17.100000000000001" customHeight="1" x14ac:dyDescent="0.25">
      <c r="A555" s="92" t="s">
        <v>661</v>
      </c>
      <c r="B555" s="61" t="s">
        <v>111</v>
      </c>
      <c r="C555" s="61">
        <v>12144</v>
      </c>
      <c r="D555" s="61" t="s">
        <v>17</v>
      </c>
      <c r="E555" s="61" t="s">
        <v>18</v>
      </c>
      <c r="F555" s="61" t="s">
        <v>21</v>
      </c>
      <c r="G555" s="61" t="s">
        <v>16</v>
      </c>
      <c r="H555" s="61">
        <v>2015</v>
      </c>
      <c r="I555" s="61" t="s">
        <v>92</v>
      </c>
      <c r="J555" s="61" t="s">
        <v>18</v>
      </c>
      <c r="K555" s="61" t="s">
        <v>102</v>
      </c>
      <c r="P555" s="61" t="s">
        <v>92</v>
      </c>
      <c r="Q5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56" spans="1:17" ht="17.100000000000001" customHeight="1" x14ac:dyDescent="0.25">
      <c r="A556" s="92" t="s">
        <v>662</v>
      </c>
      <c r="B556" s="61" t="s">
        <v>111</v>
      </c>
      <c r="C556" s="61">
        <v>12144</v>
      </c>
      <c r="D556" s="61" t="s">
        <v>17</v>
      </c>
      <c r="E556" s="61" t="s">
        <v>18</v>
      </c>
      <c r="F556" s="61" t="s">
        <v>21</v>
      </c>
      <c r="G556" s="61" t="s">
        <v>16</v>
      </c>
      <c r="H556" s="61">
        <v>2015</v>
      </c>
      <c r="I556" s="61" t="s">
        <v>92</v>
      </c>
      <c r="J556" s="61" t="s">
        <v>21</v>
      </c>
      <c r="Q5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57" spans="1:17" ht="17.100000000000001" customHeight="1" x14ac:dyDescent="0.25">
      <c r="A557" s="92" t="s">
        <v>663</v>
      </c>
      <c r="B557" s="61" t="s">
        <v>111</v>
      </c>
      <c r="C557" s="61">
        <v>12144</v>
      </c>
      <c r="D557" s="61" t="s">
        <v>17</v>
      </c>
      <c r="E557" s="61" t="s">
        <v>18</v>
      </c>
      <c r="F557" s="61" t="s">
        <v>21</v>
      </c>
      <c r="G557" s="61" t="s">
        <v>16</v>
      </c>
      <c r="H557" s="61">
        <v>2010</v>
      </c>
      <c r="I557" s="61" t="s">
        <v>92</v>
      </c>
      <c r="J557" s="61" t="s">
        <v>18</v>
      </c>
      <c r="K557" s="61" t="s">
        <v>19</v>
      </c>
      <c r="P557" s="61" t="s">
        <v>92</v>
      </c>
      <c r="Q5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58" spans="1:17" ht="17.100000000000001" customHeight="1" x14ac:dyDescent="0.25">
      <c r="A558" s="92" t="s">
        <v>664</v>
      </c>
      <c r="B558" s="61" t="s">
        <v>111</v>
      </c>
      <c r="C558" s="61">
        <v>12144</v>
      </c>
      <c r="D558" s="61" t="s">
        <v>17</v>
      </c>
      <c r="E558" s="61" t="s">
        <v>18</v>
      </c>
      <c r="F558" s="61" t="s">
        <v>21</v>
      </c>
      <c r="G558" s="61" t="s">
        <v>16</v>
      </c>
      <c r="H558" s="61">
        <v>2010</v>
      </c>
      <c r="I558" s="61" t="s">
        <v>92</v>
      </c>
      <c r="J558" s="61" t="s">
        <v>18</v>
      </c>
      <c r="K558" s="61" t="s">
        <v>19</v>
      </c>
      <c r="P558" s="61" t="s">
        <v>92</v>
      </c>
      <c r="Q5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59" spans="1:17" ht="17.100000000000001" customHeight="1" x14ac:dyDescent="0.25">
      <c r="A559" s="92" t="s">
        <v>665</v>
      </c>
      <c r="B559" s="61" t="s">
        <v>111</v>
      </c>
      <c r="C559" s="61">
        <v>12144</v>
      </c>
      <c r="D559" s="61" t="s">
        <v>17</v>
      </c>
      <c r="E559" s="61" t="s">
        <v>18</v>
      </c>
      <c r="F559" s="61" t="s">
        <v>21</v>
      </c>
      <c r="G559" s="61" t="s">
        <v>16</v>
      </c>
      <c r="H559" s="61">
        <v>2010</v>
      </c>
      <c r="I559" s="61" t="s">
        <v>92</v>
      </c>
      <c r="J559" s="61" t="s">
        <v>18</v>
      </c>
      <c r="K559" s="61" t="s">
        <v>104</v>
      </c>
      <c r="P559" s="61" t="s">
        <v>92</v>
      </c>
      <c r="Q5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60" spans="1:17" ht="17.100000000000001" customHeight="1" x14ac:dyDescent="0.25">
      <c r="A560" s="92" t="s">
        <v>666</v>
      </c>
      <c r="B560" s="61" t="s">
        <v>111</v>
      </c>
      <c r="C560" s="61">
        <v>12144</v>
      </c>
      <c r="D560" s="61" t="s">
        <v>17</v>
      </c>
      <c r="E560" s="61" t="s">
        <v>18</v>
      </c>
      <c r="F560" s="61" t="s">
        <v>21</v>
      </c>
      <c r="G560" s="61" t="s">
        <v>16</v>
      </c>
      <c r="H560" s="61">
        <v>2010</v>
      </c>
      <c r="I560" s="61" t="s">
        <v>92</v>
      </c>
      <c r="J560" s="61" t="s">
        <v>18</v>
      </c>
      <c r="K560" s="61" t="s">
        <v>16</v>
      </c>
      <c r="P560" s="61" t="s">
        <v>92</v>
      </c>
      <c r="Q5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61" spans="1:17" ht="17.100000000000001" customHeight="1" x14ac:dyDescent="0.25">
      <c r="A561" s="92" t="s">
        <v>667</v>
      </c>
      <c r="B561" s="61" t="s">
        <v>111</v>
      </c>
      <c r="C561" s="61">
        <v>12144</v>
      </c>
      <c r="D561" s="61" t="s">
        <v>17</v>
      </c>
      <c r="E561" s="61" t="s">
        <v>18</v>
      </c>
      <c r="F561" s="61" t="s">
        <v>21</v>
      </c>
      <c r="G561" s="61" t="s">
        <v>16</v>
      </c>
      <c r="H561" s="61">
        <v>2010</v>
      </c>
      <c r="I561" s="61" t="s">
        <v>92</v>
      </c>
      <c r="J561" s="61" t="s">
        <v>21</v>
      </c>
      <c r="Q5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62" spans="1:17" ht="17.100000000000001" customHeight="1" x14ac:dyDescent="0.25">
      <c r="A562" s="92" t="s">
        <v>668</v>
      </c>
      <c r="B562" s="61" t="s">
        <v>111</v>
      </c>
      <c r="C562" s="61">
        <v>12144</v>
      </c>
      <c r="D562" s="61" t="s">
        <v>17</v>
      </c>
      <c r="E562" s="61" t="s">
        <v>18</v>
      </c>
      <c r="F562" s="61" t="s">
        <v>21</v>
      </c>
      <c r="G562" s="61" t="s">
        <v>16</v>
      </c>
      <c r="H562" s="61">
        <v>2010</v>
      </c>
      <c r="I562" s="61" t="s">
        <v>92</v>
      </c>
      <c r="J562" s="61" t="s">
        <v>18</v>
      </c>
      <c r="K562" s="61" t="s">
        <v>19</v>
      </c>
      <c r="P562" s="61" t="s">
        <v>92</v>
      </c>
      <c r="Q5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63" spans="1:17" ht="17.100000000000001" customHeight="1" x14ac:dyDescent="0.25">
      <c r="A563" s="92" t="s">
        <v>669</v>
      </c>
      <c r="B563" s="61" t="s">
        <v>111</v>
      </c>
      <c r="C563" s="61">
        <v>12144</v>
      </c>
      <c r="D563" s="61" t="s">
        <v>17</v>
      </c>
      <c r="E563" s="61" t="s">
        <v>18</v>
      </c>
      <c r="F563" s="61" t="s">
        <v>21</v>
      </c>
      <c r="G563" s="61" t="s">
        <v>16</v>
      </c>
      <c r="H563" s="61">
        <v>2010</v>
      </c>
      <c r="I563" s="61" t="s">
        <v>92</v>
      </c>
      <c r="J563" s="61" t="s">
        <v>18</v>
      </c>
      <c r="K563" s="61" t="s">
        <v>19</v>
      </c>
      <c r="P563" s="61" t="s">
        <v>92</v>
      </c>
      <c r="Q5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64" spans="1:17" ht="17.100000000000001" customHeight="1" x14ac:dyDescent="0.25">
      <c r="A564" s="92" t="s">
        <v>670</v>
      </c>
      <c r="B564" s="61" t="s">
        <v>111</v>
      </c>
      <c r="C564" s="61">
        <v>12144</v>
      </c>
      <c r="D564" s="61" t="s">
        <v>17</v>
      </c>
      <c r="E564" s="61" t="s">
        <v>25</v>
      </c>
      <c r="F564" s="61" t="s">
        <v>21</v>
      </c>
      <c r="G564" s="61" t="s">
        <v>16</v>
      </c>
      <c r="H564" s="61">
        <v>2010</v>
      </c>
      <c r="I564" s="61" t="s">
        <v>92</v>
      </c>
      <c r="J564" s="61" t="s">
        <v>18</v>
      </c>
      <c r="K564" s="61" t="s">
        <v>19</v>
      </c>
      <c r="P564" s="61" t="s">
        <v>92</v>
      </c>
      <c r="Q5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65" spans="1:17" ht="17.100000000000001" customHeight="1" x14ac:dyDescent="0.25">
      <c r="A565" s="92" t="s">
        <v>671</v>
      </c>
      <c r="B565" s="61" t="s">
        <v>111</v>
      </c>
      <c r="C565" s="61">
        <v>12144</v>
      </c>
      <c r="D565" s="61" t="s">
        <v>17</v>
      </c>
      <c r="E565" s="61" t="s">
        <v>18</v>
      </c>
      <c r="F565" s="61" t="s">
        <v>21</v>
      </c>
      <c r="G565" s="61" t="s">
        <v>16</v>
      </c>
      <c r="H565" s="61">
        <v>2010</v>
      </c>
      <c r="I565" s="61" t="s">
        <v>92</v>
      </c>
      <c r="J565" s="61" t="s">
        <v>18</v>
      </c>
      <c r="K565" s="61" t="s">
        <v>104</v>
      </c>
      <c r="P565" s="61" t="s">
        <v>92</v>
      </c>
      <c r="Q5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66" spans="1:17" ht="17.100000000000001" customHeight="1" x14ac:dyDescent="0.25">
      <c r="A566" s="92" t="s">
        <v>672</v>
      </c>
      <c r="B566" s="61" t="s">
        <v>111</v>
      </c>
      <c r="C566" s="61">
        <v>12144</v>
      </c>
      <c r="D566" s="61" t="s">
        <v>17</v>
      </c>
      <c r="E566" s="61" t="s">
        <v>18</v>
      </c>
      <c r="F566" s="61" t="s">
        <v>21</v>
      </c>
      <c r="G566" s="61" t="s">
        <v>16</v>
      </c>
      <c r="H566" s="61">
        <v>2010</v>
      </c>
      <c r="I566" s="61" t="s">
        <v>92</v>
      </c>
      <c r="J566" s="61" t="s">
        <v>18</v>
      </c>
      <c r="K566" s="61" t="s">
        <v>19</v>
      </c>
      <c r="P566" s="61" t="s">
        <v>92</v>
      </c>
      <c r="Q5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67" spans="1:17" ht="17.100000000000001" customHeight="1" x14ac:dyDescent="0.25">
      <c r="A567" s="92" t="s">
        <v>673</v>
      </c>
      <c r="B567" s="61" t="s">
        <v>111</v>
      </c>
      <c r="C567" s="61">
        <v>12144</v>
      </c>
      <c r="D567" s="61" t="s">
        <v>17</v>
      </c>
      <c r="E567" s="61" t="s">
        <v>18</v>
      </c>
      <c r="F567" s="61" t="s">
        <v>21</v>
      </c>
      <c r="G567" s="61" t="s">
        <v>16</v>
      </c>
      <c r="H567" s="61">
        <v>2010</v>
      </c>
      <c r="I567" s="61" t="s">
        <v>92</v>
      </c>
      <c r="J567" s="61" t="s">
        <v>18</v>
      </c>
      <c r="K567" s="61" t="s">
        <v>19</v>
      </c>
      <c r="P567" s="61" t="s">
        <v>92</v>
      </c>
      <c r="Q5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68" spans="1:17" ht="17.100000000000001" customHeight="1" x14ac:dyDescent="0.25">
      <c r="A568" s="92" t="s">
        <v>674</v>
      </c>
      <c r="B568" s="61" t="s">
        <v>111</v>
      </c>
      <c r="C568" s="61">
        <v>12144</v>
      </c>
      <c r="D568" s="61" t="s">
        <v>17</v>
      </c>
      <c r="E568" s="61" t="s">
        <v>18</v>
      </c>
      <c r="F568" s="61" t="s">
        <v>21</v>
      </c>
      <c r="G568" s="61" t="s">
        <v>16</v>
      </c>
      <c r="H568" s="61">
        <v>2010</v>
      </c>
      <c r="I568" s="61" t="s">
        <v>92</v>
      </c>
      <c r="J568" s="61" t="s">
        <v>18</v>
      </c>
      <c r="K568" s="61" t="s">
        <v>104</v>
      </c>
      <c r="P568" s="61" t="s">
        <v>92</v>
      </c>
      <c r="Q5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69" spans="1:17" ht="17.100000000000001" customHeight="1" x14ac:dyDescent="0.25">
      <c r="A569" s="92" t="s">
        <v>675</v>
      </c>
      <c r="B569" s="61" t="s">
        <v>111</v>
      </c>
      <c r="C569" s="61">
        <v>12144</v>
      </c>
      <c r="D569" s="61" t="s">
        <v>17</v>
      </c>
      <c r="E569" s="61" t="s">
        <v>18</v>
      </c>
      <c r="F569" s="61" t="s">
        <v>21</v>
      </c>
      <c r="G569" s="61" t="s">
        <v>16</v>
      </c>
      <c r="H569" s="61">
        <v>2010</v>
      </c>
      <c r="I569" s="61" t="s">
        <v>92</v>
      </c>
      <c r="J569" s="61" t="s">
        <v>18</v>
      </c>
      <c r="K569" s="61" t="s">
        <v>104</v>
      </c>
      <c r="P569" s="61" t="s">
        <v>92</v>
      </c>
      <c r="Q5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70" spans="1:17" ht="17.100000000000001" customHeight="1" x14ac:dyDescent="0.25">
      <c r="A570" s="92" t="s">
        <v>676</v>
      </c>
      <c r="B570" s="61" t="s">
        <v>111</v>
      </c>
      <c r="C570" s="61">
        <v>12144</v>
      </c>
      <c r="D570" s="61" t="s">
        <v>17</v>
      </c>
      <c r="E570" s="61" t="s">
        <v>18</v>
      </c>
      <c r="F570" s="61" t="s">
        <v>21</v>
      </c>
      <c r="G570" s="61" t="s">
        <v>16</v>
      </c>
      <c r="H570" s="61">
        <v>2010</v>
      </c>
      <c r="I570" s="61" t="s">
        <v>92</v>
      </c>
      <c r="J570" s="61" t="s">
        <v>18</v>
      </c>
      <c r="K570" s="61" t="s">
        <v>19</v>
      </c>
      <c r="P570" s="61" t="s">
        <v>92</v>
      </c>
      <c r="Q5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71" spans="1:17" ht="17.100000000000001" customHeight="1" x14ac:dyDescent="0.25">
      <c r="A571" s="92" t="s">
        <v>677</v>
      </c>
      <c r="B571" s="61" t="s">
        <v>111</v>
      </c>
      <c r="C571" s="61">
        <v>12144</v>
      </c>
      <c r="D571" s="61" t="s">
        <v>17</v>
      </c>
      <c r="E571" s="61" t="s">
        <v>18</v>
      </c>
      <c r="F571" s="61" t="s">
        <v>21</v>
      </c>
      <c r="G571" s="61" t="s">
        <v>16</v>
      </c>
      <c r="H571" s="61">
        <v>2010</v>
      </c>
      <c r="I571" s="61" t="s">
        <v>92</v>
      </c>
      <c r="J571" s="61" t="s">
        <v>18</v>
      </c>
      <c r="K571" s="61" t="s">
        <v>19</v>
      </c>
      <c r="P571" s="61" t="s">
        <v>92</v>
      </c>
      <c r="Q5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72" spans="1:17" ht="17.100000000000001" customHeight="1" x14ac:dyDescent="0.25">
      <c r="A572" s="92" t="s">
        <v>678</v>
      </c>
      <c r="B572" s="61" t="s">
        <v>111</v>
      </c>
      <c r="C572" s="61">
        <v>12144</v>
      </c>
      <c r="D572" s="61" t="s">
        <v>17</v>
      </c>
      <c r="E572" s="61" t="s">
        <v>18</v>
      </c>
      <c r="F572" s="61" t="s">
        <v>21</v>
      </c>
      <c r="G572" s="61" t="s">
        <v>16</v>
      </c>
      <c r="H572" s="61">
        <v>2010</v>
      </c>
      <c r="I572" s="61" t="s">
        <v>92</v>
      </c>
      <c r="J572" s="61" t="s">
        <v>18</v>
      </c>
      <c r="K572" s="61" t="s">
        <v>104</v>
      </c>
      <c r="P572" s="61" t="s">
        <v>92</v>
      </c>
      <c r="Q5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73" spans="1:17" ht="17.100000000000001" customHeight="1" x14ac:dyDescent="0.25">
      <c r="A573" s="92" t="s">
        <v>679</v>
      </c>
      <c r="B573" s="61" t="s">
        <v>111</v>
      </c>
      <c r="C573" s="61">
        <v>12144</v>
      </c>
      <c r="D573" s="61" t="s">
        <v>17</v>
      </c>
      <c r="E573" s="61" t="s">
        <v>18</v>
      </c>
      <c r="F573" s="61" t="s">
        <v>21</v>
      </c>
      <c r="G573" s="61" t="s">
        <v>16</v>
      </c>
      <c r="H573" s="61">
        <v>2010</v>
      </c>
      <c r="I573" s="61" t="s">
        <v>92</v>
      </c>
      <c r="J573" s="61" t="s">
        <v>22</v>
      </c>
      <c r="K573" s="61" t="s">
        <v>19</v>
      </c>
      <c r="P573" s="61" t="s">
        <v>92</v>
      </c>
      <c r="Q5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574" spans="1:17" ht="17.100000000000001" customHeight="1" x14ac:dyDescent="0.25">
      <c r="A574" s="92" t="s">
        <v>680</v>
      </c>
      <c r="B574" s="61" t="s">
        <v>111</v>
      </c>
      <c r="C574" s="61">
        <v>12144</v>
      </c>
      <c r="D574" s="61" t="s">
        <v>17</v>
      </c>
      <c r="E574" s="61" t="s">
        <v>18</v>
      </c>
      <c r="F574" s="61" t="s">
        <v>21</v>
      </c>
      <c r="G574" s="61" t="s">
        <v>16</v>
      </c>
      <c r="H574" s="61">
        <v>2010</v>
      </c>
      <c r="I574" s="61" t="s">
        <v>92</v>
      </c>
      <c r="J574" s="61" t="s">
        <v>18</v>
      </c>
      <c r="K574" s="61" t="s">
        <v>19</v>
      </c>
      <c r="P574" s="61" t="s">
        <v>92</v>
      </c>
      <c r="Q5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75" spans="1:17" ht="17.100000000000001" customHeight="1" x14ac:dyDescent="0.25">
      <c r="A575" s="92" t="s">
        <v>681</v>
      </c>
      <c r="B575" s="61" t="s">
        <v>111</v>
      </c>
      <c r="C575" s="61">
        <v>12144</v>
      </c>
      <c r="D575" s="61" t="s">
        <v>17</v>
      </c>
      <c r="E575" s="61" t="s">
        <v>18</v>
      </c>
      <c r="F575" s="61" t="s">
        <v>21</v>
      </c>
      <c r="G575" s="61" t="s">
        <v>16</v>
      </c>
      <c r="H575" s="61">
        <v>2010</v>
      </c>
      <c r="I575" s="61" t="s">
        <v>92</v>
      </c>
      <c r="J575" s="61" t="s">
        <v>18</v>
      </c>
      <c r="K575" s="61" t="s">
        <v>19</v>
      </c>
      <c r="P575" s="61" t="s">
        <v>92</v>
      </c>
      <c r="Q5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76" spans="1:17" ht="17.100000000000001" customHeight="1" x14ac:dyDescent="0.25">
      <c r="A576" s="92" t="s">
        <v>682</v>
      </c>
      <c r="B576" s="61" t="s">
        <v>111</v>
      </c>
      <c r="C576" s="61">
        <v>12144</v>
      </c>
      <c r="D576" s="61" t="s">
        <v>17</v>
      </c>
      <c r="E576" s="61" t="s">
        <v>18</v>
      </c>
      <c r="F576" s="61" t="s">
        <v>21</v>
      </c>
      <c r="G576" s="61" t="s">
        <v>16</v>
      </c>
      <c r="H576" s="61">
        <v>2015</v>
      </c>
      <c r="I576" s="61" t="s">
        <v>92</v>
      </c>
      <c r="J576" s="61" t="s">
        <v>22</v>
      </c>
      <c r="K576" s="61" t="s">
        <v>104</v>
      </c>
      <c r="P576" s="61" t="s">
        <v>92</v>
      </c>
      <c r="Q5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577" spans="1:17" ht="17.100000000000001" customHeight="1" x14ac:dyDescent="0.25">
      <c r="A577" s="92" t="s">
        <v>683</v>
      </c>
      <c r="B577" s="61" t="s">
        <v>111</v>
      </c>
      <c r="C577" s="61">
        <v>12144</v>
      </c>
      <c r="D577" s="61" t="s">
        <v>17</v>
      </c>
      <c r="E577" s="61" t="s">
        <v>18</v>
      </c>
      <c r="F577" s="61" t="s">
        <v>21</v>
      </c>
      <c r="G577" s="61" t="s">
        <v>16</v>
      </c>
      <c r="H577" s="61">
        <v>2015</v>
      </c>
      <c r="I577" s="61" t="s">
        <v>92</v>
      </c>
      <c r="J577" s="61" t="s">
        <v>18</v>
      </c>
      <c r="K577" s="61" t="s">
        <v>104</v>
      </c>
      <c r="P577" s="61" t="s">
        <v>92</v>
      </c>
      <c r="Q5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78" spans="1:17" ht="17.100000000000001" customHeight="1" x14ac:dyDescent="0.25">
      <c r="A578" s="92" t="s">
        <v>684</v>
      </c>
      <c r="B578" s="61" t="s">
        <v>111</v>
      </c>
      <c r="C578" s="61">
        <v>12144</v>
      </c>
      <c r="D578" s="61" t="s">
        <v>17</v>
      </c>
      <c r="E578" s="61" t="s">
        <v>18</v>
      </c>
      <c r="F578" s="61" t="s">
        <v>21</v>
      </c>
      <c r="G578" s="61" t="s">
        <v>16</v>
      </c>
      <c r="H578" s="61">
        <v>2015</v>
      </c>
      <c r="I578" s="61" t="s">
        <v>92</v>
      </c>
      <c r="J578" s="61" t="s">
        <v>18</v>
      </c>
      <c r="K578" s="61" t="s">
        <v>102</v>
      </c>
      <c r="P578" s="61" t="s">
        <v>92</v>
      </c>
      <c r="Q5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79" spans="1:17" ht="17.100000000000001" customHeight="1" x14ac:dyDescent="0.25">
      <c r="A579" s="92" t="s">
        <v>685</v>
      </c>
      <c r="B579" s="61" t="s">
        <v>111</v>
      </c>
      <c r="C579" s="61">
        <v>12144</v>
      </c>
      <c r="D579" s="61" t="s">
        <v>17</v>
      </c>
      <c r="E579" s="61" t="s">
        <v>18</v>
      </c>
      <c r="F579" s="61" t="s">
        <v>21</v>
      </c>
      <c r="G579" s="61" t="s">
        <v>16</v>
      </c>
      <c r="H579" s="61">
        <v>2015</v>
      </c>
      <c r="I579" s="61" t="s">
        <v>92</v>
      </c>
      <c r="J579" s="61" t="s">
        <v>18</v>
      </c>
      <c r="K579" s="61" t="s">
        <v>19</v>
      </c>
      <c r="P579" s="61" t="s">
        <v>92</v>
      </c>
      <c r="Q5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80" spans="1:17" ht="17.100000000000001" customHeight="1" x14ac:dyDescent="0.25">
      <c r="A580" s="92" t="s">
        <v>686</v>
      </c>
      <c r="B580" s="61" t="s">
        <v>111</v>
      </c>
      <c r="C580" s="61">
        <v>12144</v>
      </c>
      <c r="D580" s="61" t="s">
        <v>17</v>
      </c>
      <c r="E580" s="61" t="s">
        <v>18</v>
      </c>
      <c r="F580" s="61" t="s">
        <v>21</v>
      </c>
      <c r="G580" s="61" t="s">
        <v>16</v>
      </c>
      <c r="H580" s="61">
        <v>2015</v>
      </c>
      <c r="I580" s="61" t="s">
        <v>92</v>
      </c>
      <c r="J580" s="61" t="s">
        <v>21</v>
      </c>
      <c r="Q5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81" spans="1:17" ht="17.100000000000001" customHeight="1" x14ac:dyDescent="0.25">
      <c r="A581" s="92" t="s">
        <v>687</v>
      </c>
      <c r="B581" s="61" t="s">
        <v>111</v>
      </c>
      <c r="C581" s="61">
        <v>12144</v>
      </c>
      <c r="D581" s="61" t="s">
        <v>17</v>
      </c>
      <c r="E581" s="61" t="s">
        <v>18</v>
      </c>
      <c r="F581" s="61" t="s">
        <v>21</v>
      </c>
      <c r="G581" s="61" t="s">
        <v>16</v>
      </c>
      <c r="H581" s="61">
        <v>2010</v>
      </c>
      <c r="I581" s="61" t="s">
        <v>92</v>
      </c>
      <c r="J581" s="61" t="s">
        <v>18</v>
      </c>
      <c r="K581" s="61" t="s">
        <v>104</v>
      </c>
      <c r="P581" s="61" t="s">
        <v>92</v>
      </c>
      <c r="Q5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82" spans="1:17" ht="17.100000000000001" customHeight="1" x14ac:dyDescent="0.25">
      <c r="A582" s="92" t="s">
        <v>688</v>
      </c>
      <c r="B582" s="61" t="s">
        <v>111</v>
      </c>
      <c r="C582" s="61">
        <v>12144</v>
      </c>
      <c r="D582" s="61" t="s">
        <v>17</v>
      </c>
      <c r="E582" s="61" t="s">
        <v>18</v>
      </c>
      <c r="F582" s="61" t="s">
        <v>21</v>
      </c>
      <c r="G582" s="61" t="s">
        <v>16</v>
      </c>
      <c r="H582" s="61">
        <v>2010</v>
      </c>
      <c r="I582" s="61" t="s">
        <v>92</v>
      </c>
      <c r="J582" s="61" t="s">
        <v>18</v>
      </c>
      <c r="K582" s="61" t="s">
        <v>104</v>
      </c>
      <c r="P582" s="61" t="s">
        <v>92</v>
      </c>
      <c r="Q5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83" spans="1:17" ht="17.100000000000001" customHeight="1" x14ac:dyDescent="0.25">
      <c r="A583" s="92" t="s">
        <v>689</v>
      </c>
      <c r="B583" s="61" t="s">
        <v>111</v>
      </c>
      <c r="C583" s="61">
        <v>12144</v>
      </c>
      <c r="D583" s="61" t="s">
        <v>17</v>
      </c>
      <c r="E583" s="61" t="s">
        <v>18</v>
      </c>
      <c r="F583" s="61" t="s">
        <v>21</v>
      </c>
      <c r="G583" s="61" t="s">
        <v>19</v>
      </c>
      <c r="I583" s="61" t="s">
        <v>92</v>
      </c>
      <c r="J583" s="61" t="s">
        <v>18</v>
      </c>
      <c r="K583" s="61" t="s">
        <v>19</v>
      </c>
      <c r="P583" s="61" t="s">
        <v>92</v>
      </c>
      <c r="Q5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84" spans="1:17" ht="17.100000000000001" customHeight="1" x14ac:dyDescent="0.25">
      <c r="A584" s="92" t="s">
        <v>690</v>
      </c>
      <c r="B584" s="61" t="s">
        <v>111</v>
      </c>
      <c r="C584" s="61">
        <v>12144</v>
      </c>
      <c r="D584" s="61" t="s">
        <v>17</v>
      </c>
      <c r="E584" s="61" t="s">
        <v>18</v>
      </c>
      <c r="F584" s="61" t="s">
        <v>21</v>
      </c>
      <c r="G584" s="61" t="s">
        <v>16</v>
      </c>
      <c r="H584" s="61">
        <v>2015</v>
      </c>
      <c r="I584" s="61" t="s">
        <v>92</v>
      </c>
      <c r="J584" s="61" t="s">
        <v>18</v>
      </c>
      <c r="K584" s="61" t="s">
        <v>19</v>
      </c>
      <c r="P584" s="61" t="s">
        <v>92</v>
      </c>
      <c r="Q5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85" spans="1:17" ht="17.100000000000001" customHeight="1" x14ac:dyDescent="0.25">
      <c r="A585" s="92" t="s">
        <v>691</v>
      </c>
      <c r="B585" s="61" t="s">
        <v>111</v>
      </c>
      <c r="C585" s="61">
        <v>12144</v>
      </c>
      <c r="D585" s="61" t="s">
        <v>17</v>
      </c>
      <c r="E585" s="61" t="s">
        <v>18</v>
      </c>
      <c r="F585" s="61" t="s">
        <v>21</v>
      </c>
      <c r="G585" s="61" t="s">
        <v>16</v>
      </c>
      <c r="H585" s="61">
        <v>2010</v>
      </c>
      <c r="I585" s="61" t="s">
        <v>92</v>
      </c>
      <c r="J585" s="61" t="s">
        <v>18</v>
      </c>
      <c r="P585" s="61" t="s">
        <v>92</v>
      </c>
      <c r="Q5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86" spans="1:17" ht="17.100000000000001" customHeight="1" x14ac:dyDescent="0.25">
      <c r="A586" s="92" t="s">
        <v>692</v>
      </c>
      <c r="B586" s="61" t="s">
        <v>111</v>
      </c>
      <c r="C586" s="61">
        <v>12144</v>
      </c>
      <c r="D586" s="61" t="s">
        <v>17</v>
      </c>
      <c r="E586" s="61" t="s">
        <v>18</v>
      </c>
      <c r="F586" s="61" t="s">
        <v>21</v>
      </c>
      <c r="G586" s="61" t="s">
        <v>16</v>
      </c>
      <c r="H586" s="61">
        <v>2010</v>
      </c>
      <c r="I586" s="61" t="s">
        <v>92</v>
      </c>
      <c r="J586" s="61" t="s">
        <v>18</v>
      </c>
      <c r="P586" s="61" t="s">
        <v>92</v>
      </c>
      <c r="Q5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87" spans="1:17" ht="17.100000000000001" customHeight="1" x14ac:dyDescent="0.25">
      <c r="A587" s="92" t="s">
        <v>693</v>
      </c>
      <c r="B587" s="61" t="s">
        <v>111</v>
      </c>
      <c r="C587" s="61">
        <v>12144</v>
      </c>
      <c r="D587" s="61" t="s">
        <v>17</v>
      </c>
      <c r="E587" s="61" t="s">
        <v>18</v>
      </c>
      <c r="F587" s="61" t="s">
        <v>21</v>
      </c>
      <c r="G587" s="61" t="s">
        <v>16</v>
      </c>
      <c r="H587" s="61">
        <v>2010</v>
      </c>
      <c r="I587" s="61" t="s">
        <v>92</v>
      </c>
      <c r="J587" s="61" t="s">
        <v>18</v>
      </c>
      <c r="K587" s="61" t="s">
        <v>104</v>
      </c>
      <c r="P587" s="61" t="s">
        <v>92</v>
      </c>
      <c r="Q5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88" spans="1:17" ht="17.100000000000001" customHeight="1" x14ac:dyDescent="0.25">
      <c r="A588" s="92" t="s">
        <v>694</v>
      </c>
      <c r="B588" s="61" t="s">
        <v>111</v>
      </c>
      <c r="C588" s="61">
        <v>12144</v>
      </c>
      <c r="D588" s="61" t="s">
        <v>17</v>
      </c>
      <c r="E588" s="61" t="s">
        <v>18</v>
      </c>
      <c r="F588" s="61" t="s">
        <v>21</v>
      </c>
      <c r="G588" s="61" t="s">
        <v>16</v>
      </c>
      <c r="H588" s="61">
        <v>2010</v>
      </c>
      <c r="I588" s="61" t="s">
        <v>92</v>
      </c>
      <c r="J588" s="61" t="s">
        <v>21</v>
      </c>
      <c r="Q5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89" spans="1:17" ht="17.100000000000001" customHeight="1" x14ac:dyDescent="0.25">
      <c r="A589" s="92" t="s">
        <v>695</v>
      </c>
      <c r="B589" s="61" t="s">
        <v>111</v>
      </c>
      <c r="C589" s="61">
        <v>12144</v>
      </c>
      <c r="D589" s="61" t="s">
        <v>17</v>
      </c>
      <c r="E589" s="61" t="s">
        <v>18</v>
      </c>
      <c r="F589" s="61" t="s">
        <v>21</v>
      </c>
      <c r="G589" s="61" t="s">
        <v>16</v>
      </c>
      <c r="H589" s="61">
        <v>2010</v>
      </c>
      <c r="I589" s="61" t="s">
        <v>92</v>
      </c>
      <c r="J589" s="61" t="s">
        <v>18</v>
      </c>
      <c r="K589" s="61" t="s">
        <v>19</v>
      </c>
      <c r="P589" s="61" t="s">
        <v>92</v>
      </c>
      <c r="Q5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90" spans="1:17" ht="17.100000000000001" customHeight="1" x14ac:dyDescent="0.25">
      <c r="A590" s="92" t="s">
        <v>696</v>
      </c>
      <c r="B590" s="61" t="s">
        <v>111</v>
      </c>
      <c r="C590" s="61">
        <v>12144</v>
      </c>
      <c r="D590" s="61" t="s">
        <v>17</v>
      </c>
      <c r="E590" s="61" t="s">
        <v>18</v>
      </c>
      <c r="F590" s="61" t="s">
        <v>21</v>
      </c>
      <c r="G590" s="61" t="s">
        <v>16</v>
      </c>
      <c r="H590" s="61">
        <v>2010</v>
      </c>
      <c r="I590" s="61" t="s">
        <v>92</v>
      </c>
      <c r="J590" s="61" t="s">
        <v>18</v>
      </c>
      <c r="K590" s="61" t="s">
        <v>16</v>
      </c>
      <c r="P590" s="61" t="s">
        <v>92</v>
      </c>
      <c r="Q5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91" spans="1:17" ht="17.100000000000001" customHeight="1" x14ac:dyDescent="0.25">
      <c r="A591" s="92" t="s">
        <v>697</v>
      </c>
      <c r="B591" s="61" t="s">
        <v>111</v>
      </c>
      <c r="C591" s="61">
        <v>12144</v>
      </c>
      <c r="D591" s="61" t="s">
        <v>17</v>
      </c>
      <c r="E591" s="61" t="s">
        <v>18</v>
      </c>
      <c r="F591" s="61" t="s">
        <v>21</v>
      </c>
      <c r="G591" s="61" t="s">
        <v>16</v>
      </c>
      <c r="H591" s="61">
        <v>2010</v>
      </c>
      <c r="I591" s="61" t="s">
        <v>92</v>
      </c>
      <c r="J591" s="61" t="s">
        <v>18</v>
      </c>
      <c r="K591" s="61" t="s">
        <v>16</v>
      </c>
      <c r="P591" s="61" t="s">
        <v>92</v>
      </c>
      <c r="Q5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92" spans="1:17" ht="17.100000000000001" customHeight="1" x14ac:dyDescent="0.25">
      <c r="A592" s="92" t="s">
        <v>698</v>
      </c>
      <c r="B592" s="61" t="s">
        <v>111</v>
      </c>
      <c r="C592" s="61">
        <v>12144</v>
      </c>
      <c r="D592" s="61" t="s">
        <v>17</v>
      </c>
      <c r="E592" s="61" t="s">
        <v>18</v>
      </c>
      <c r="F592" s="61" t="s">
        <v>21</v>
      </c>
      <c r="G592" s="61" t="s">
        <v>16</v>
      </c>
      <c r="H592" s="61">
        <v>2010</v>
      </c>
      <c r="I592" s="61" t="s">
        <v>92</v>
      </c>
      <c r="J592" s="61" t="s">
        <v>18</v>
      </c>
      <c r="K592" s="61" t="s">
        <v>16</v>
      </c>
      <c r="P592" s="61" t="s">
        <v>92</v>
      </c>
      <c r="Q5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93" spans="1:17" ht="17.100000000000001" customHeight="1" x14ac:dyDescent="0.25">
      <c r="A593" s="92" t="s">
        <v>699</v>
      </c>
      <c r="B593" s="61" t="s">
        <v>111</v>
      </c>
      <c r="C593" s="61">
        <v>12144</v>
      </c>
      <c r="D593" s="61" t="s">
        <v>17</v>
      </c>
      <c r="E593" s="61" t="s">
        <v>18</v>
      </c>
      <c r="F593" s="61" t="s">
        <v>21</v>
      </c>
      <c r="G593" s="61" t="s">
        <v>16</v>
      </c>
      <c r="I593" s="61" t="s">
        <v>92</v>
      </c>
      <c r="J593" s="61" t="s">
        <v>18</v>
      </c>
      <c r="K593" s="61" t="s">
        <v>16</v>
      </c>
      <c r="P593" s="61" t="s">
        <v>92</v>
      </c>
      <c r="Q5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94" spans="1:17" ht="17.100000000000001" customHeight="1" x14ac:dyDescent="0.25">
      <c r="A594" s="92" t="s">
        <v>700</v>
      </c>
      <c r="B594" s="61" t="s">
        <v>111</v>
      </c>
      <c r="C594" s="61">
        <v>12144</v>
      </c>
      <c r="D594" s="61" t="s">
        <v>17</v>
      </c>
      <c r="E594" s="61" t="s">
        <v>18</v>
      </c>
      <c r="F594" s="61" t="s">
        <v>21</v>
      </c>
      <c r="G594" s="61" t="s">
        <v>16</v>
      </c>
      <c r="I594" s="61" t="s">
        <v>92</v>
      </c>
      <c r="J594" s="61" t="s">
        <v>18</v>
      </c>
      <c r="K594" s="61" t="s">
        <v>16</v>
      </c>
      <c r="P594" s="61" t="s">
        <v>92</v>
      </c>
      <c r="Q5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95" spans="1:17" ht="17.100000000000001" customHeight="1" x14ac:dyDescent="0.25">
      <c r="A595" s="92" t="s">
        <v>701</v>
      </c>
      <c r="B595" s="61" t="s">
        <v>111</v>
      </c>
      <c r="C595" s="61">
        <v>12144</v>
      </c>
      <c r="D595" s="61" t="s">
        <v>17</v>
      </c>
      <c r="E595" s="61" t="s">
        <v>18</v>
      </c>
      <c r="F595" s="61" t="s">
        <v>21</v>
      </c>
      <c r="G595" s="61" t="s">
        <v>16</v>
      </c>
      <c r="I595" s="61" t="s">
        <v>92</v>
      </c>
      <c r="J595" s="61" t="s">
        <v>18</v>
      </c>
      <c r="K595" s="61" t="s">
        <v>16</v>
      </c>
      <c r="P595" s="61" t="s">
        <v>92</v>
      </c>
      <c r="Q5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96" spans="1:17" ht="17.100000000000001" customHeight="1" x14ac:dyDescent="0.25">
      <c r="A596" s="92" t="s">
        <v>702</v>
      </c>
      <c r="B596" s="61" t="s">
        <v>111</v>
      </c>
      <c r="C596" s="61">
        <v>12144</v>
      </c>
      <c r="D596" s="61" t="s">
        <v>17</v>
      </c>
      <c r="E596" s="61" t="s">
        <v>18</v>
      </c>
      <c r="F596" s="61" t="s">
        <v>21</v>
      </c>
      <c r="G596" s="61" t="s">
        <v>16</v>
      </c>
      <c r="H596" s="61">
        <v>2010</v>
      </c>
      <c r="I596" s="61" t="s">
        <v>92</v>
      </c>
      <c r="J596" s="61" t="s">
        <v>18</v>
      </c>
      <c r="K596" s="61" t="s">
        <v>16</v>
      </c>
      <c r="P596" s="61" t="s">
        <v>92</v>
      </c>
      <c r="Q5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97" spans="1:17" ht="17.100000000000001" customHeight="1" x14ac:dyDescent="0.25">
      <c r="A597" s="92" t="s">
        <v>703</v>
      </c>
      <c r="B597" s="61" t="s">
        <v>111</v>
      </c>
      <c r="C597" s="61">
        <v>12144</v>
      </c>
      <c r="D597" s="61" t="s">
        <v>17</v>
      </c>
      <c r="E597" s="61" t="s">
        <v>18</v>
      </c>
      <c r="F597" s="61" t="s">
        <v>21</v>
      </c>
      <c r="G597" s="61" t="s">
        <v>16</v>
      </c>
      <c r="I597" s="61" t="s">
        <v>92</v>
      </c>
      <c r="J597" s="61" t="s">
        <v>18</v>
      </c>
      <c r="K597" s="61" t="s">
        <v>16</v>
      </c>
      <c r="P597" s="61" t="s">
        <v>92</v>
      </c>
      <c r="Q5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98" spans="1:17" ht="17.100000000000001" customHeight="1" x14ac:dyDescent="0.25">
      <c r="A598" s="92" t="s">
        <v>704</v>
      </c>
      <c r="B598" s="61" t="s">
        <v>111</v>
      </c>
      <c r="C598" s="61">
        <v>12144</v>
      </c>
      <c r="D598" s="61" t="s">
        <v>17</v>
      </c>
      <c r="E598" s="61" t="s">
        <v>18</v>
      </c>
      <c r="F598" s="61" t="s">
        <v>21</v>
      </c>
      <c r="G598" s="61" t="s">
        <v>16</v>
      </c>
      <c r="I598" s="61" t="s">
        <v>92</v>
      </c>
      <c r="J598" s="61" t="s">
        <v>18</v>
      </c>
      <c r="K598" s="61" t="s">
        <v>16</v>
      </c>
      <c r="P598" s="61" t="s">
        <v>92</v>
      </c>
      <c r="Q5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99" spans="1:17" ht="17.100000000000001" customHeight="1" x14ac:dyDescent="0.25">
      <c r="A599" s="92" t="s">
        <v>705</v>
      </c>
      <c r="B599" s="61" t="s">
        <v>111</v>
      </c>
      <c r="C599" s="61">
        <v>12144</v>
      </c>
      <c r="D599" s="61" t="s">
        <v>17</v>
      </c>
      <c r="E599" s="61" t="s">
        <v>18</v>
      </c>
      <c r="F599" s="61" t="s">
        <v>21</v>
      </c>
      <c r="G599" s="61" t="s">
        <v>16</v>
      </c>
      <c r="I599" s="61" t="s">
        <v>92</v>
      </c>
      <c r="J599" s="61" t="s">
        <v>18</v>
      </c>
      <c r="K599" s="61" t="s">
        <v>16</v>
      </c>
      <c r="P599" s="61" t="s">
        <v>92</v>
      </c>
      <c r="Q5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00" spans="1:17" ht="17.100000000000001" customHeight="1" x14ac:dyDescent="0.25">
      <c r="A600" s="92" t="s">
        <v>706</v>
      </c>
      <c r="B600" s="61" t="s">
        <v>111</v>
      </c>
      <c r="C600" s="61">
        <v>12144</v>
      </c>
      <c r="D600" s="61" t="s">
        <v>17</v>
      </c>
      <c r="E600" s="61" t="s">
        <v>18</v>
      </c>
      <c r="F600" s="61" t="s">
        <v>21</v>
      </c>
      <c r="G600" s="61" t="s">
        <v>16</v>
      </c>
      <c r="I600" s="61" t="s">
        <v>92</v>
      </c>
      <c r="J600" s="61" t="s">
        <v>18</v>
      </c>
      <c r="K600" s="61" t="s">
        <v>16</v>
      </c>
      <c r="P600" s="61" t="s">
        <v>92</v>
      </c>
      <c r="Q6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01" spans="1:17" ht="17.100000000000001" customHeight="1" x14ac:dyDescent="0.25">
      <c r="A601" s="92" t="s">
        <v>707</v>
      </c>
      <c r="B601" s="61" t="s">
        <v>111</v>
      </c>
      <c r="C601" s="61">
        <v>12144</v>
      </c>
      <c r="D601" s="61" t="s">
        <v>17</v>
      </c>
      <c r="E601" s="61" t="s">
        <v>18</v>
      </c>
      <c r="F601" s="61" t="s">
        <v>21</v>
      </c>
      <c r="G601" s="61" t="s">
        <v>16</v>
      </c>
      <c r="I601" s="61" t="s">
        <v>92</v>
      </c>
      <c r="J601" s="61" t="s">
        <v>18</v>
      </c>
      <c r="K601" s="61" t="s">
        <v>16</v>
      </c>
      <c r="P601" s="61" t="s">
        <v>92</v>
      </c>
      <c r="Q6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02" spans="1:17" ht="17.100000000000001" customHeight="1" x14ac:dyDescent="0.25">
      <c r="A602" s="92" t="s">
        <v>708</v>
      </c>
      <c r="B602" s="61" t="s">
        <v>111</v>
      </c>
      <c r="C602" s="61">
        <v>12144</v>
      </c>
      <c r="D602" s="61" t="s">
        <v>17</v>
      </c>
      <c r="E602" s="61" t="s">
        <v>18</v>
      </c>
      <c r="F602" s="61" t="s">
        <v>21</v>
      </c>
      <c r="G602" s="61" t="s">
        <v>16</v>
      </c>
      <c r="I602" s="61" t="s">
        <v>92</v>
      </c>
      <c r="J602" s="61" t="s">
        <v>18</v>
      </c>
      <c r="K602" s="61" t="s">
        <v>16</v>
      </c>
      <c r="P602" s="61" t="s">
        <v>92</v>
      </c>
      <c r="Q6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03" spans="1:17" ht="17.100000000000001" customHeight="1" x14ac:dyDescent="0.25">
      <c r="A603" s="92" t="s">
        <v>709</v>
      </c>
      <c r="B603" s="61" t="s">
        <v>111</v>
      </c>
      <c r="C603" s="61">
        <v>12144</v>
      </c>
      <c r="D603" s="61" t="s">
        <v>17</v>
      </c>
      <c r="E603" s="61" t="s">
        <v>18</v>
      </c>
      <c r="F603" s="61" t="s">
        <v>21</v>
      </c>
      <c r="G603" s="61" t="s">
        <v>16</v>
      </c>
      <c r="I603" s="61" t="s">
        <v>92</v>
      </c>
      <c r="J603" s="61" t="s">
        <v>18</v>
      </c>
      <c r="K603" s="61" t="s">
        <v>16</v>
      </c>
      <c r="P603" s="61" t="s">
        <v>92</v>
      </c>
      <c r="Q6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04" spans="1:17" ht="17.100000000000001" customHeight="1" x14ac:dyDescent="0.25">
      <c r="A604" s="92" t="s">
        <v>710</v>
      </c>
      <c r="B604" s="61" t="s">
        <v>111</v>
      </c>
      <c r="C604" s="61">
        <v>12144</v>
      </c>
      <c r="D604" s="61" t="s">
        <v>17</v>
      </c>
      <c r="E604" s="61" t="s">
        <v>18</v>
      </c>
      <c r="F604" s="61" t="s">
        <v>21</v>
      </c>
      <c r="G604" s="61" t="s">
        <v>19</v>
      </c>
      <c r="I604" s="61" t="s">
        <v>92</v>
      </c>
      <c r="J604" s="61" t="s">
        <v>18</v>
      </c>
      <c r="K604" s="61" t="s">
        <v>16</v>
      </c>
      <c r="P604" s="61" t="s">
        <v>92</v>
      </c>
      <c r="Q6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05" spans="1:17" ht="17.100000000000001" customHeight="1" x14ac:dyDescent="0.25">
      <c r="A605" s="92" t="s">
        <v>711</v>
      </c>
      <c r="B605" s="61" t="s">
        <v>111</v>
      </c>
      <c r="C605" s="61">
        <v>12144</v>
      </c>
      <c r="D605" s="61" t="s">
        <v>17</v>
      </c>
      <c r="E605" s="61" t="s">
        <v>18</v>
      </c>
      <c r="F605" s="61" t="s">
        <v>21</v>
      </c>
      <c r="G605" s="61" t="s">
        <v>31</v>
      </c>
      <c r="I605" s="61" t="s">
        <v>92</v>
      </c>
      <c r="J605" s="61" t="s">
        <v>18</v>
      </c>
      <c r="K605" s="61" t="s">
        <v>16</v>
      </c>
      <c r="P605" s="61" t="s">
        <v>92</v>
      </c>
      <c r="Q6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06" spans="1:17" ht="17.100000000000001" customHeight="1" x14ac:dyDescent="0.25">
      <c r="A606" s="92" t="s">
        <v>712</v>
      </c>
      <c r="B606" s="61" t="s">
        <v>111</v>
      </c>
      <c r="C606" s="61">
        <v>12144</v>
      </c>
      <c r="D606" s="61" t="s">
        <v>17</v>
      </c>
      <c r="E606" s="61" t="s">
        <v>18</v>
      </c>
      <c r="F606" s="61" t="s">
        <v>21</v>
      </c>
      <c r="G606" s="61" t="s">
        <v>16</v>
      </c>
      <c r="H606" s="61">
        <v>2010</v>
      </c>
      <c r="I606" s="61" t="s">
        <v>92</v>
      </c>
      <c r="J606" s="61" t="s">
        <v>22</v>
      </c>
      <c r="K606" s="61" t="s">
        <v>19</v>
      </c>
      <c r="P606" s="61" t="s">
        <v>92</v>
      </c>
      <c r="Q6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607" spans="1:17" ht="17.100000000000001" customHeight="1" x14ac:dyDescent="0.25">
      <c r="A607" s="92" t="s">
        <v>713</v>
      </c>
      <c r="B607" s="61" t="s">
        <v>111</v>
      </c>
      <c r="C607" s="61">
        <v>12144</v>
      </c>
      <c r="D607" s="61" t="s">
        <v>17</v>
      </c>
      <c r="E607" s="61" t="s">
        <v>18</v>
      </c>
      <c r="F607" s="61" t="s">
        <v>21</v>
      </c>
      <c r="G607" s="61" t="s">
        <v>16</v>
      </c>
      <c r="H607" s="61">
        <v>2010</v>
      </c>
      <c r="I607" s="61" t="s">
        <v>92</v>
      </c>
      <c r="J607" s="61" t="s">
        <v>22</v>
      </c>
      <c r="K607" s="61" t="s">
        <v>102</v>
      </c>
      <c r="P607" s="61" t="s">
        <v>92</v>
      </c>
      <c r="Q6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608" spans="1:17" ht="17.100000000000001" customHeight="1" x14ac:dyDescent="0.25">
      <c r="A608" s="92" t="s">
        <v>714</v>
      </c>
      <c r="B608" s="61" t="s">
        <v>111</v>
      </c>
      <c r="C608" s="61">
        <v>12144</v>
      </c>
      <c r="D608" s="61" t="s">
        <v>17</v>
      </c>
      <c r="E608" s="61" t="s">
        <v>18</v>
      </c>
      <c r="F608" s="61" t="s">
        <v>21</v>
      </c>
      <c r="G608" s="61" t="s">
        <v>16</v>
      </c>
      <c r="H608" s="61">
        <v>2010</v>
      </c>
      <c r="I608" s="61" t="s">
        <v>92</v>
      </c>
      <c r="J608" s="61" t="s">
        <v>18</v>
      </c>
      <c r="K608" s="61" t="s">
        <v>102</v>
      </c>
      <c r="P608" s="61" t="s">
        <v>92</v>
      </c>
      <c r="Q6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09" spans="1:17" ht="17.100000000000001" customHeight="1" x14ac:dyDescent="0.25">
      <c r="A609" s="92" t="s">
        <v>715</v>
      </c>
      <c r="B609" s="61" t="s">
        <v>111</v>
      </c>
      <c r="C609" s="61">
        <v>12144</v>
      </c>
      <c r="D609" s="61" t="s">
        <v>17</v>
      </c>
      <c r="E609" s="61" t="s">
        <v>18</v>
      </c>
      <c r="F609" s="61" t="s">
        <v>21</v>
      </c>
      <c r="G609" s="61" t="s">
        <v>16</v>
      </c>
      <c r="H609" s="61">
        <v>2010</v>
      </c>
      <c r="I609" s="61" t="s">
        <v>92</v>
      </c>
      <c r="J609" s="61" t="s">
        <v>18</v>
      </c>
      <c r="K609" s="61" t="s">
        <v>19</v>
      </c>
      <c r="P609" s="61" t="s">
        <v>92</v>
      </c>
      <c r="Q6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10" spans="1:17" ht="17.100000000000001" customHeight="1" x14ac:dyDescent="0.25">
      <c r="A610" s="92" t="s">
        <v>716</v>
      </c>
      <c r="B610" s="61" t="s">
        <v>111</v>
      </c>
      <c r="C610" s="61">
        <v>12144</v>
      </c>
      <c r="D610" s="61" t="s">
        <v>17</v>
      </c>
      <c r="E610" s="61" t="s">
        <v>18</v>
      </c>
      <c r="F610" s="61" t="s">
        <v>21</v>
      </c>
      <c r="G610" s="61" t="s">
        <v>16</v>
      </c>
      <c r="H610" s="61">
        <v>2010</v>
      </c>
      <c r="I610" s="61" t="s">
        <v>92</v>
      </c>
      <c r="J610" s="61" t="s">
        <v>22</v>
      </c>
      <c r="K610" s="61" t="s">
        <v>102</v>
      </c>
      <c r="P610" s="61" t="s">
        <v>92</v>
      </c>
      <c r="Q6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611" spans="1:17" ht="17.100000000000001" customHeight="1" x14ac:dyDescent="0.25">
      <c r="A611" s="92" t="s">
        <v>717</v>
      </c>
      <c r="B611" s="61" t="s">
        <v>111</v>
      </c>
      <c r="C611" s="61">
        <v>12144</v>
      </c>
      <c r="D611" s="61" t="s">
        <v>17</v>
      </c>
      <c r="E611" s="61" t="s">
        <v>18</v>
      </c>
      <c r="F611" s="61" t="s">
        <v>21</v>
      </c>
      <c r="G611" s="61" t="s">
        <v>16</v>
      </c>
      <c r="H611" s="61">
        <v>2010</v>
      </c>
      <c r="I611" s="61" t="s">
        <v>92</v>
      </c>
      <c r="J611" s="61" t="s">
        <v>18</v>
      </c>
      <c r="K611" s="61" t="s">
        <v>19</v>
      </c>
      <c r="P611" s="61" t="s">
        <v>92</v>
      </c>
      <c r="Q6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12" spans="1:17" ht="17.100000000000001" customHeight="1" x14ac:dyDescent="0.25">
      <c r="A612" s="92" t="s">
        <v>718</v>
      </c>
      <c r="B612" s="61" t="s">
        <v>111</v>
      </c>
      <c r="C612" s="61">
        <v>12144</v>
      </c>
      <c r="D612" s="61" t="s">
        <v>17</v>
      </c>
      <c r="E612" s="61" t="s">
        <v>18</v>
      </c>
      <c r="F612" s="61" t="s">
        <v>21</v>
      </c>
      <c r="G612" s="61" t="s">
        <v>16</v>
      </c>
      <c r="H612" s="61">
        <v>2010</v>
      </c>
      <c r="I612" s="61" t="s">
        <v>92</v>
      </c>
      <c r="J612" s="61" t="s">
        <v>18</v>
      </c>
      <c r="K612" s="61" t="s">
        <v>19</v>
      </c>
      <c r="P612" s="61" t="s">
        <v>92</v>
      </c>
      <c r="Q6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13" spans="1:17" ht="17.100000000000001" customHeight="1" x14ac:dyDescent="0.25">
      <c r="A613" s="92" t="s">
        <v>719</v>
      </c>
      <c r="B613" s="61" t="s">
        <v>111</v>
      </c>
      <c r="C613" s="61">
        <v>12144</v>
      </c>
      <c r="D613" s="61" t="s">
        <v>17</v>
      </c>
      <c r="E613" s="61" t="s">
        <v>18</v>
      </c>
      <c r="F613" s="61" t="s">
        <v>21</v>
      </c>
      <c r="G613" s="61" t="s">
        <v>16</v>
      </c>
      <c r="H613" s="61">
        <v>2010</v>
      </c>
      <c r="I613" s="61" t="s">
        <v>92</v>
      </c>
      <c r="J613" s="61" t="s">
        <v>18</v>
      </c>
      <c r="K613" s="61" t="s">
        <v>102</v>
      </c>
      <c r="P613" s="61" t="s">
        <v>92</v>
      </c>
      <c r="Q6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14" spans="1:17" ht="17.100000000000001" customHeight="1" x14ac:dyDescent="0.25">
      <c r="A614" s="92" t="s">
        <v>720</v>
      </c>
      <c r="B614" s="61" t="s">
        <v>111</v>
      </c>
      <c r="C614" s="61">
        <v>12144</v>
      </c>
      <c r="D614" s="61" t="s">
        <v>17</v>
      </c>
      <c r="E614" s="61" t="s">
        <v>18</v>
      </c>
      <c r="F614" s="61" t="s">
        <v>21</v>
      </c>
      <c r="G614" s="61" t="s">
        <v>16</v>
      </c>
      <c r="H614" s="61">
        <v>2010</v>
      </c>
      <c r="I614" s="61" t="s">
        <v>92</v>
      </c>
      <c r="J614" s="61" t="s">
        <v>18</v>
      </c>
      <c r="K614" s="61" t="s">
        <v>102</v>
      </c>
      <c r="P614" s="61" t="s">
        <v>92</v>
      </c>
      <c r="Q6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15" spans="1:17" ht="17.100000000000001" customHeight="1" x14ac:dyDescent="0.25">
      <c r="A615" s="92" t="s">
        <v>721</v>
      </c>
      <c r="B615" s="61" t="s">
        <v>111</v>
      </c>
      <c r="C615" s="61">
        <v>12144</v>
      </c>
      <c r="D615" s="61" t="s">
        <v>17</v>
      </c>
      <c r="E615" s="61" t="s">
        <v>18</v>
      </c>
      <c r="F615" s="61" t="s">
        <v>21</v>
      </c>
      <c r="G615" s="61" t="s">
        <v>16</v>
      </c>
      <c r="H615" s="61">
        <v>2010</v>
      </c>
      <c r="I615" s="61" t="s">
        <v>92</v>
      </c>
      <c r="J615" s="61" t="s">
        <v>18</v>
      </c>
      <c r="K615" s="61" t="s">
        <v>102</v>
      </c>
      <c r="P615" s="61" t="s">
        <v>92</v>
      </c>
      <c r="Q6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16" spans="1:17" ht="17.100000000000001" customHeight="1" x14ac:dyDescent="0.25">
      <c r="A616" s="92" t="s">
        <v>722</v>
      </c>
      <c r="B616" s="61" t="s">
        <v>111</v>
      </c>
      <c r="C616" s="61">
        <v>12144</v>
      </c>
      <c r="D616" s="61" t="s">
        <v>17</v>
      </c>
      <c r="E616" s="61" t="s">
        <v>18</v>
      </c>
      <c r="F616" s="61" t="s">
        <v>21</v>
      </c>
      <c r="G616" s="61" t="s">
        <v>16</v>
      </c>
      <c r="H616" s="61">
        <v>2010</v>
      </c>
      <c r="I616" s="61" t="s">
        <v>92</v>
      </c>
      <c r="J616" s="61" t="s">
        <v>18</v>
      </c>
      <c r="K616" s="61" t="s">
        <v>19</v>
      </c>
      <c r="P616" s="61" t="s">
        <v>92</v>
      </c>
      <c r="Q6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17" spans="1:17" ht="17.100000000000001" customHeight="1" x14ac:dyDescent="0.25">
      <c r="A617" s="92" t="s">
        <v>723</v>
      </c>
      <c r="B617" s="61" t="s">
        <v>111</v>
      </c>
      <c r="C617" s="61">
        <v>12144</v>
      </c>
      <c r="D617" s="61" t="s">
        <v>17</v>
      </c>
      <c r="E617" s="61" t="s">
        <v>18</v>
      </c>
      <c r="F617" s="61" t="s">
        <v>21</v>
      </c>
      <c r="G617" s="61" t="s">
        <v>16</v>
      </c>
      <c r="H617" s="61">
        <v>2010</v>
      </c>
      <c r="I617" s="61" t="s">
        <v>92</v>
      </c>
      <c r="J617" s="61" t="s">
        <v>18</v>
      </c>
      <c r="K617" s="61" t="s">
        <v>19</v>
      </c>
      <c r="P617" s="61" t="s">
        <v>92</v>
      </c>
      <c r="Q6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18" spans="1:17" ht="17.100000000000001" customHeight="1" x14ac:dyDescent="0.25">
      <c r="A618" s="92" t="s">
        <v>724</v>
      </c>
      <c r="B618" s="61" t="s">
        <v>111</v>
      </c>
      <c r="C618" s="61">
        <v>12144</v>
      </c>
      <c r="D618" s="61" t="s">
        <v>17</v>
      </c>
      <c r="E618" s="61" t="s">
        <v>18</v>
      </c>
      <c r="F618" s="61" t="s">
        <v>21</v>
      </c>
      <c r="G618" s="61" t="s">
        <v>16</v>
      </c>
      <c r="H618" s="61">
        <v>2010</v>
      </c>
      <c r="I618" s="61" t="s">
        <v>92</v>
      </c>
      <c r="J618" s="61" t="s">
        <v>18</v>
      </c>
      <c r="K618" s="61" t="s">
        <v>19</v>
      </c>
      <c r="P618" s="61" t="s">
        <v>92</v>
      </c>
      <c r="Q6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19" spans="1:17" ht="17.100000000000001" customHeight="1" x14ac:dyDescent="0.25">
      <c r="A619" s="92" t="s">
        <v>725</v>
      </c>
      <c r="B619" s="61" t="s">
        <v>111</v>
      </c>
      <c r="C619" s="61">
        <v>12144</v>
      </c>
      <c r="D619" s="61" t="s">
        <v>17</v>
      </c>
      <c r="E619" s="61" t="s">
        <v>18</v>
      </c>
      <c r="F619" s="61" t="s">
        <v>21</v>
      </c>
      <c r="G619" s="61" t="s">
        <v>16</v>
      </c>
      <c r="H619" s="61">
        <v>2010</v>
      </c>
      <c r="I619" s="61" t="s">
        <v>92</v>
      </c>
      <c r="J619" s="61" t="s">
        <v>18</v>
      </c>
      <c r="K619" s="61" t="s">
        <v>19</v>
      </c>
      <c r="P619" s="61" t="s">
        <v>92</v>
      </c>
      <c r="Q6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20" spans="1:17" ht="17.100000000000001" customHeight="1" x14ac:dyDescent="0.25">
      <c r="A620" s="92" t="s">
        <v>726</v>
      </c>
      <c r="B620" s="61" t="s">
        <v>111</v>
      </c>
      <c r="C620" s="61">
        <v>12144</v>
      </c>
      <c r="D620" s="61" t="s">
        <v>17</v>
      </c>
      <c r="E620" s="61" t="s">
        <v>18</v>
      </c>
      <c r="F620" s="61" t="s">
        <v>21</v>
      </c>
      <c r="G620" s="61" t="s">
        <v>16</v>
      </c>
      <c r="H620" s="61">
        <v>2010</v>
      </c>
      <c r="I620" s="61" t="s">
        <v>92</v>
      </c>
      <c r="J620" s="61" t="s">
        <v>18</v>
      </c>
      <c r="K620" s="61" t="s">
        <v>19</v>
      </c>
      <c r="Q6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21" spans="1:17" ht="17.100000000000001" customHeight="1" x14ac:dyDescent="0.25">
      <c r="A621" s="92" t="s">
        <v>727</v>
      </c>
      <c r="B621" s="61" t="s">
        <v>111</v>
      </c>
      <c r="C621" s="61">
        <v>12144</v>
      </c>
      <c r="D621" s="61" t="s">
        <v>17</v>
      </c>
      <c r="E621" s="61" t="s">
        <v>18</v>
      </c>
      <c r="F621" s="61" t="s">
        <v>21</v>
      </c>
      <c r="G621" s="61" t="s">
        <v>16</v>
      </c>
      <c r="H621" s="61">
        <v>2010</v>
      </c>
      <c r="I621" s="61" t="s">
        <v>92</v>
      </c>
      <c r="J621" s="61" t="s">
        <v>18</v>
      </c>
      <c r="K621" s="61" t="s">
        <v>102</v>
      </c>
      <c r="P621" s="61" t="s">
        <v>92</v>
      </c>
      <c r="Q6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22" spans="1:17" ht="17.100000000000001" customHeight="1" x14ac:dyDescent="0.25">
      <c r="A622" s="92" t="s">
        <v>728</v>
      </c>
      <c r="B622" s="61" t="s">
        <v>111</v>
      </c>
      <c r="C622" s="61">
        <v>12144</v>
      </c>
      <c r="D622" s="61" t="s">
        <v>17</v>
      </c>
      <c r="E622" s="61" t="s">
        <v>18</v>
      </c>
      <c r="F622" s="61" t="s">
        <v>21</v>
      </c>
      <c r="G622" s="61" t="s">
        <v>16</v>
      </c>
      <c r="H622" s="61">
        <v>2010</v>
      </c>
      <c r="I622" s="61" t="s">
        <v>92</v>
      </c>
      <c r="J622" s="61" t="s">
        <v>18</v>
      </c>
      <c r="K622" s="61" t="s">
        <v>104</v>
      </c>
      <c r="P622" s="61" t="s">
        <v>92</v>
      </c>
      <c r="Q6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23" spans="1:17" ht="17.100000000000001" customHeight="1" x14ac:dyDescent="0.25">
      <c r="A623" s="92" t="s">
        <v>729</v>
      </c>
      <c r="B623" s="61" t="s">
        <v>111</v>
      </c>
      <c r="C623" s="61">
        <v>12144</v>
      </c>
      <c r="D623" s="61" t="s">
        <v>17</v>
      </c>
      <c r="E623" s="61" t="s">
        <v>18</v>
      </c>
      <c r="F623" s="61" t="s">
        <v>21</v>
      </c>
      <c r="G623" s="61" t="s">
        <v>16</v>
      </c>
      <c r="H623" s="61">
        <v>2010</v>
      </c>
      <c r="I623" s="61" t="s">
        <v>92</v>
      </c>
      <c r="J623" s="61" t="s">
        <v>18</v>
      </c>
      <c r="K623" s="61" t="s">
        <v>104</v>
      </c>
      <c r="P623" s="61" t="s">
        <v>92</v>
      </c>
      <c r="Q6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24" spans="1:17" ht="17.100000000000001" customHeight="1" x14ac:dyDescent="0.25">
      <c r="A624" s="92" t="s">
        <v>730</v>
      </c>
      <c r="B624" s="61" t="s">
        <v>111</v>
      </c>
      <c r="C624" s="61">
        <v>12144</v>
      </c>
      <c r="D624" s="61" t="s">
        <v>17</v>
      </c>
      <c r="E624" s="61" t="s">
        <v>18</v>
      </c>
      <c r="F624" s="61" t="s">
        <v>21</v>
      </c>
      <c r="G624" s="61" t="s">
        <v>16</v>
      </c>
      <c r="H624" s="61">
        <v>2010</v>
      </c>
      <c r="I624" s="61" t="s">
        <v>92</v>
      </c>
      <c r="J624" s="61" t="s">
        <v>18</v>
      </c>
      <c r="K624" s="61" t="s">
        <v>19</v>
      </c>
      <c r="P624" s="61" t="s">
        <v>92</v>
      </c>
      <c r="Q6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25" spans="1:17" ht="17.100000000000001" customHeight="1" x14ac:dyDescent="0.25">
      <c r="A625" s="92" t="s">
        <v>731</v>
      </c>
      <c r="B625" s="61" t="s">
        <v>111</v>
      </c>
      <c r="C625" s="61">
        <v>12144</v>
      </c>
      <c r="D625" s="61" t="s">
        <v>17</v>
      </c>
      <c r="E625" s="61" t="s">
        <v>18</v>
      </c>
      <c r="F625" s="61" t="s">
        <v>21</v>
      </c>
      <c r="G625" s="61" t="s">
        <v>16</v>
      </c>
      <c r="H625" s="61">
        <v>2010</v>
      </c>
      <c r="I625" s="61" t="s">
        <v>92</v>
      </c>
      <c r="J625" s="61" t="s">
        <v>18</v>
      </c>
      <c r="K625" s="61" t="s">
        <v>104</v>
      </c>
      <c r="P625" s="61" t="s">
        <v>92</v>
      </c>
      <c r="Q6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26" spans="1:17" ht="17.100000000000001" customHeight="1" x14ac:dyDescent="0.25">
      <c r="A626" s="92" t="s">
        <v>732</v>
      </c>
      <c r="B626" s="61" t="s">
        <v>111</v>
      </c>
      <c r="C626" s="61">
        <v>12144</v>
      </c>
      <c r="D626" s="61" t="s">
        <v>17</v>
      </c>
      <c r="E626" s="61" t="s">
        <v>18</v>
      </c>
      <c r="F626" s="61" t="s">
        <v>21</v>
      </c>
      <c r="G626" s="61" t="s">
        <v>16</v>
      </c>
      <c r="H626" s="61">
        <v>2010</v>
      </c>
      <c r="I626" s="61" t="s">
        <v>92</v>
      </c>
      <c r="J626" s="61" t="s">
        <v>18</v>
      </c>
      <c r="K626" s="61" t="s">
        <v>104</v>
      </c>
      <c r="P626" s="61" t="s">
        <v>92</v>
      </c>
      <c r="Q6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27" spans="1:17" ht="17.100000000000001" customHeight="1" x14ac:dyDescent="0.25">
      <c r="A627" s="92" t="s">
        <v>733</v>
      </c>
      <c r="B627" s="61" t="s">
        <v>111</v>
      </c>
      <c r="C627" s="61">
        <v>12144</v>
      </c>
      <c r="D627" s="61" t="s">
        <v>17</v>
      </c>
      <c r="E627" s="61" t="s">
        <v>18</v>
      </c>
      <c r="F627" s="61" t="s">
        <v>21</v>
      </c>
      <c r="G627" s="61" t="s">
        <v>16</v>
      </c>
      <c r="H627" s="61">
        <v>2010</v>
      </c>
      <c r="I627" s="61" t="s">
        <v>92</v>
      </c>
      <c r="J627" s="61" t="s">
        <v>18</v>
      </c>
      <c r="K627" s="61" t="s">
        <v>19</v>
      </c>
      <c r="P627" s="61" t="s">
        <v>92</v>
      </c>
      <c r="Q6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28" spans="1:17" ht="17.100000000000001" customHeight="1" x14ac:dyDescent="0.25">
      <c r="A628" s="92" t="s">
        <v>734</v>
      </c>
      <c r="B628" s="61" t="s">
        <v>111</v>
      </c>
      <c r="C628" s="61">
        <v>12144</v>
      </c>
      <c r="D628" s="61" t="s">
        <v>17</v>
      </c>
      <c r="E628" s="61" t="s">
        <v>18</v>
      </c>
      <c r="F628" s="61" t="s">
        <v>21</v>
      </c>
      <c r="G628" s="61" t="s">
        <v>16</v>
      </c>
      <c r="H628" s="61">
        <v>2010</v>
      </c>
      <c r="I628" s="61" t="s">
        <v>92</v>
      </c>
      <c r="J628" s="61" t="s">
        <v>18</v>
      </c>
      <c r="K628" s="61" t="s">
        <v>104</v>
      </c>
      <c r="P628" s="61" t="s">
        <v>92</v>
      </c>
      <c r="Q6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29" spans="1:17" ht="17.100000000000001" customHeight="1" x14ac:dyDescent="0.25">
      <c r="A629" s="92" t="s">
        <v>735</v>
      </c>
      <c r="B629" s="61" t="s">
        <v>111</v>
      </c>
      <c r="C629" s="61">
        <v>12144</v>
      </c>
      <c r="D629" s="61" t="s">
        <v>17</v>
      </c>
      <c r="E629" s="61" t="s">
        <v>18</v>
      </c>
      <c r="F629" s="61" t="s">
        <v>21</v>
      </c>
      <c r="G629" s="61" t="s">
        <v>16</v>
      </c>
      <c r="H629" s="61">
        <v>2010</v>
      </c>
      <c r="I629" s="61" t="s">
        <v>92</v>
      </c>
      <c r="J629" s="61" t="s">
        <v>18</v>
      </c>
      <c r="K629" s="61" t="s">
        <v>28</v>
      </c>
      <c r="P629" s="61" t="s">
        <v>92</v>
      </c>
      <c r="Q6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30" spans="1:17" ht="17.100000000000001" customHeight="1" x14ac:dyDescent="0.25">
      <c r="A630" s="92" t="s">
        <v>736</v>
      </c>
      <c r="B630" s="61" t="s">
        <v>111</v>
      </c>
      <c r="C630" s="61">
        <v>12144</v>
      </c>
      <c r="D630" s="61" t="s">
        <v>17</v>
      </c>
      <c r="E630" s="61" t="s">
        <v>18</v>
      </c>
      <c r="F630" s="61" t="s">
        <v>21</v>
      </c>
      <c r="G630" s="61" t="s">
        <v>16</v>
      </c>
      <c r="H630" s="61">
        <v>2010</v>
      </c>
      <c r="I630" s="61" t="s">
        <v>92</v>
      </c>
      <c r="J630" s="61" t="s">
        <v>18</v>
      </c>
      <c r="K630" s="61" t="s">
        <v>104</v>
      </c>
      <c r="P630" s="61" t="s">
        <v>92</v>
      </c>
      <c r="Q6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31" spans="1:17" ht="17.100000000000001" customHeight="1" x14ac:dyDescent="0.25">
      <c r="A631" s="92" t="s">
        <v>737</v>
      </c>
      <c r="B631" s="61" t="s">
        <v>111</v>
      </c>
      <c r="C631" s="61">
        <v>12144</v>
      </c>
      <c r="D631" s="61" t="s">
        <v>17</v>
      </c>
      <c r="E631" s="61" t="s">
        <v>18</v>
      </c>
      <c r="F631" s="61" t="s">
        <v>21</v>
      </c>
      <c r="G631" s="61" t="s">
        <v>16</v>
      </c>
      <c r="H631" s="61">
        <v>2010</v>
      </c>
      <c r="I631" s="61" t="s">
        <v>92</v>
      </c>
      <c r="J631" s="61" t="s">
        <v>18</v>
      </c>
      <c r="K631" s="61" t="s">
        <v>19</v>
      </c>
      <c r="P631" s="61" t="s">
        <v>92</v>
      </c>
      <c r="Q6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32" spans="1:17" ht="17.100000000000001" customHeight="1" x14ac:dyDescent="0.25">
      <c r="A632" s="92" t="s">
        <v>738</v>
      </c>
      <c r="B632" s="61" t="s">
        <v>111</v>
      </c>
      <c r="C632" s="61">
        <v>12144</v>
      </c>
      <c r="D632" s="61" t="s">
        <v>17</v>
      </c>
      <c r="E632" s="61" t="s">
        <v>18</v>
      </c>
      <c r="F632" s="61" t="s">
        <v>21</v>
      </c>
      <c r="G632" s="61" t="s">
        <v>16</v>
      </c>
      <c r="H632" s="61">
        <v>2010</v>
      </c>
      <c r="I632" s="61" t="s">
        <v>92</v>
      </c>
      <c r="J632" s="61" t="s">
        <v>18</v>
      </c>
      <c r="K632" s="61" t="s">
        <v>104</v>
      </c>
      <c r="P632" s="61" t="s">
        <v>92</v>
      </c>
      <c r="Q6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33" spans="1:17" ht="17.100000000000001" customHeight="1" x14ac:dyDescent="0.25">
      <c r="A633" s="92" t="s">
        <v>739</v>
      </c>
      <c r="B633" s="61" t="s">
        <v>111</v>
      </c>
      <c r="C633" s="61">
        <v>12144</v>
      </c>
      <c r="D633" s="61" t="s">
        <v>17</v>
      </c>
      <c r="E633" s="61" t="s">
        <v>18</v>
      </c>
      <c r="F633" s="61" t="s">
        <v>21</v>
      </c>
      <c r="G633" s="61" t="s">
        <v>16</v>
      </c>
      <c r="H633" s="61">
        <v>2010</v>
      </c>
      <c r="I633" s="61" t="s">
        <v>92</v>
      </c>
      <c r="J633" s="61" t="s">
        <v>18</v>
      </c>
      <c r="K633" s="61" t="s">
        <v>104</v>
      </c>
      <c r="P633" s="61" t="s">
        <v>92</v>
      </c>
      <c r="Q6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34" spans="1:17" ht="17.100000000000001" customHeight="1" x14ac:dyDescent="0.25">
      <c r="A634" s="92" t="s">
        <v>740</v>
      </c>
      <c r="B634" s="61" t="s">
        <v>111</v>
      </c>
      <c r="C634" s="61">
        <v>12144</v>
      </c>
      <c r="D634" s="61" t="s">
        <v>17</v>
      </c>
      <c r="E634" s="61" t="s">
        <v>18</v>
      </c>
      <c r="F634" s="61" t="s">
        <v>21</v>
      </c>
      <c r="G634" s="61" t="s">
        <v>16</v>
      </c>
      <c r="H634" s="61">
        <v>2010</v>
      </c>
      <c r="I634" s="61" t="s">
        <v>92</v>
      </c>
      <c r="J634" s="61" t="s">
        <v>18</v>
      </c>
      <c r="K634" s="61" t="s">
        <v>19</v>
      </c>
      <c r="P634" s="61" t="s">
        <v>92</v>
      </c>
      <c r="Q6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35" spans="1:17" ht="17.100000000000001" customHeight="1" x14ac:dyDescent="0.25">
      <c r="A635" s="92" t="s">
        <v>741</v>
      </c>
      <c r="B635" s="61" t="s">
        <v>111</v>
      </c>
      <c r="C635" s="61">
        <v>12144</v>
      </c>
      <c r="D635" s="61" t="s">
        <v>17</v>
      </c>
      <c r="E635" s="61" t="s">
        <v>18</v>
      </c>
      <c r="F635" s="61" t="s">
        <v>21</v>
      </c>
      <c r="G635" s="61" t="s">
        <v>16</v>
      </c>
      <c r="H635" s="61">
        <v>2010</v>
      </c>
      <c r="I635" s="61" t="s">
        <v>92</v>
      </c>
      <c r="J635" s="61" t="s">
        <v>18</v>
      </c>
      <c r="K635" s="61" t="s">
        <v>104</v>
      </c>
      <c r="P635" s="61" t="s">
        <v>92</v>
      </c>
      <c r="Q6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36" spans="1:17" ht="17.100000000000001" customHeight="1" x14ac:dyDescent="0.25">
      <c r="A636" s="92" t="s">
        <v>742</v>
      </c>
      <c r="B636" s="61" t="s">
        <v>111</v>
      </c>
      <c r="C636" s="61">
        <v>12144</v>
      </c>
      <c r="D636" s="61" t="s">
        <v>17</v>
      </c>
      <c r="E636" s="61" t="s">
        <v>18</v>
      </c>
      <c r="F636" s="61" t="s">
        <v>21</v>
      </c>
      <c r="G636" s="61" t="s">
        <v>16</v>
      </c>
      <c r="H636" s="61">
        <v>2010</v>
      </c>
      <c r="I636" s="61" t="s">
        <v>92</v>
      </c>
      <c r="J636" s="61" t="s">
        <v>18</v>
      </c>
      <c r="K636" s="61" t="s">
        <v>28</v>
      </c>
      <c r="P636" s="61" t="s">
        <v>92</v>
      </c>
      <c r="Q6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37" spans="1:17" ht="17.100000000000001" customHeight="1" x14ac:dyDescent="0.25">
      <c r="A637" s="92" t="s">
        <v>743</v>
      </c>
      <c r="B637" s="61" t="s">
        <v>111</v>
      </c>
      <c r="C637" s="61">
        <v>12144</v>
      </c>
      <c r="D637" s="61" t="s">
        <v>17</v>
      </c>
      <c r="E637" s="61" t="s">
        <v>18</v>
      </c>
      <c r="F637" s="61" t="s">
        <v>21</v>
      </c>
      <c r="G637" s="61" t="s">
        <v>16</v>
      </c>
      <c r="H637" s="61">
        <v>2010</v>
      </c>
      <c r="I637" s="61" t="s">
        <v>92</v>
      </c>
      <c r="J637" s="61" t="s">
        <v>18</v>
      </c>
      <c r="K637" s="61" t="s">
        <v>102</v>
      </c>
      <c r="P637" s="61" t="s">
        <v>92</v>
      </c>
      <c r="Q6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38" spans="1:17" ht="17.100000000000001" customHeight="1" x14ac:dyDescent="0.25">
      <c r="A638" s="92" t="s">
        <v>744</v>
      </c>
      <c r="B638" s="61" t="s">
        <v>111</v>
      </c>
      <c r="C638" s="61">
        <v>12144</v>
      </c>
      <c r="D638" s="61" t="s">
        <v>17</v>
      </c>
      <c r="E638" s="61" t="s">
        <v>18</v>
      </c>
      <c r="F638" s="61" t="s">
        <v>21</v>
      </c>
      <c r="G638" s="61" t="s">
        <v>16</v>
      </c>
      <c r="H638" s="61">
        <v>2010</v>
      </c>
      <c r="I638" s="61" t="s">
        <v>92</v>
      </c>
      <c r="J638" s="61" t="s">
        <v>18</v>
      </c>
      <c r="K638" s="61" t="s">
        <v>19</v>
      </c>
      <c r="P638" s="61" t="s">
        <v>92</v>
      </c>
      <c r="Q6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39" spans="1:17" ht="17.100000000000001" customHeight="1" x14ac:dyDescent="0.25">
      <c r="A639" s="92" t="s">
        <v>745</v>
      </c>
      <c r="B639" s="61" t="s">
        <v>111</v>
      </c>
      <c r="C639" s="61">
        <v>12144</v>
      </c>
      <c r="D639" s="61" t="s">
        <v>17</v>
      </c>
      <c r="E639" s="61" t="s">
        <v>18</v>
      </c>
      <c r="F639" s="61" t="s">
        <v>21</v>
      </c>
      <c r="G639" s="61" t="s">
        <v>16</v>
      </c>
      <c r="H639" s="61">
        <v>2010</v>
      </c>
      <c r="I639" s="61" t="s">
        <v>92</v>
      </c>
      <c r="J639" s="61" t="s">
        <v>18</v>
      </c>
      <c r="K639" s="61" t="s">
        <v>19</v>
      </c>
      <c r="P639" s="61" t="s">
        <v>92</v>
      </c>
      <c r="Q6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40" spans="1:17" ht="17.100000000000001" customHeight="1" x14ac:dyDescent="0.25">
      <c r="A640" s="92" t="s">
        <v>746</v>
      </c>
      <c r="B640" s="61" t="s">
        <v>111</v>
      </c>
      <c r="C640" s="61">
        <v>12144</v>
      </c>
      <c r="D640" s="61" t="s">
        <v>17</v>
      </c>
      <c r="E640" s="61" t="s">
        <v>18</v>
      </c>
      <c r="F640" s="61" t="s">
        <v>21</v>
      </c>
      <c r="G640" s="61" t="s">
        <v>16</v>
      </c>
      <c r="H640" s="61">
        <v>2010</v>
      </c>
      <c r="I640" s="61" t="s">
        <v>92</v>
      </c>
      <c r="J640" s="61" t="s">
        <v>21</v>
      </c>
      <c r="Q6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41" spans="1:17" ht="17.100000000000001" customHeight="1" x14ac:dyDescent="0.25">
      <c r="A641" s="92" t="s">
        <v>747</v>
      </c>
      <c r="B641" s="61" t="s">
        <v>111</v>
      </c>
      <c r="C641" s="61">
        <v>12144</v>
      </c>
      <c r="D641" s="61" t="s">
        <v>17</v>
      </c>
      <c r="E641" s="61" t="s">
        <v>18</v>
      </c>
      <c r="F641" s="61" t="s">
        <v>21</v>
      </c>
      <c r="G641" s="61" t="s">
        <v>16</v>
      </c>
      <c r="H641" s="61">
        <v>2010</v>
      </c>
      <c r="I641" s="61" t="s">
        <v>92</v>
      </c>
      <c r="J641" s="61" t="s">
        <v>18</v>
      </c>
      <c r="K641" s="61" t="s">
        <v>19</v>
      </c>
      <c r="P641" s="61" t="s">
        <v>92</v>
      </c>
      <c r="Q6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42" spans="1:17" ht="17.100000000000001" customHeight="1" x14ac:dyDescent="0.25">
      <c r="A642" s="92" t="s">
        <v>748</v>
      </c>
      <c r="B642" s="61" t="s">
        <v>111</v>
      </c>
      <c r="C642" s="61">
        <v>12144</v>
      </c>
      <c r="D642" s="61" t="s">
        <v>17</v>
      </c>
      <c r="E642" s="61" t="s">
        <v>18</v>
      </c>
      <c r="F642" s="61" t="s">
        <v>21</v>
      </c>
      <c r="G642" s="61" t="s">
        <v>16</v>
      </c>
      <c r="H642" s="61">
        <v>2010</v>
      </c>
      <c r="I642" s="61" t="s">
        <v>92</v>
      </c>
      <c r="J642" s="61" t="s">
        <v>18</v>
      </c>
      <c r="K642" s="61" t="s">
        <v>19</v>
      </c>
      <c r="Q6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43" spans="1:17" ht="17.100000000000001" customHeight="1" x14ac:dyDescent="0.25">
      <c r="A643" s="92" t="s">
        <v>749</v>
      </c>
      <c r="B643" s="61" t="s">
        <v>111</v>
      </c>
      <c r="C643" s="61">
        <v>12144</v>
      </c>
      <c r="D643" s="61" t="s">
        <v>17</v>
      </c>
      <c r="E643" s="61" t="s">
        <v>18</v>
      </c>
      <c r="F643" s="61" t="s">
        <v>21</v>
      </c>
      <c r="G643" s="61" t="s">
        <v>16</v>
      </c>
      <c r="H643" s="61">
        <v>2010</v>
      </c>
      <c r="I643" s="61" t="s">
        <v>92</v>
      </c>
      <c r="J643" s="61" t="s">
        <v>18</v>
      </c>
      <c r="K643" s="61" t="s">
        <v>19</v>
      </c>
      <c r="P643" s="61" t="s">
        <v>92</v>
      </c>
      <c r="Q6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44" spans="1:17" ht="17.100000000000001" customHeight="1" x14ac:dyDescent="0.25">
      <c r="A644" s="92" t="s">
        <v>750</v>
      </c>
      <c r="B644" s="61" t="s">
        <v>111</v>
      </c>
      <c r="C644" s="61">
        <v>12144</v>
      </c>
      <c r="D644" s="61" t="s">
        <v>17</v>
      </c>
      <c r="E644" s="61" t="s">
        <v>18</v>
      </c>
      <c r="F644" s="61" t="s">
        <v>21</v>
      </c>
      <c r="G644" s="61" t="s">
        <v>16</v>
      </c>
      <c r="H644" s="61">
        <v>2010</v>
      </c>
      <c r="I644" s="61" t="s">
        <v>92</v>
      </c>
      <c r="J644" s="61" t="s">
        <v>21</v>
      </c>
      <c r="Q6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45" spans="1:17" ht="17.100000000000001" customHeight="1" x14ac:dyDescent="0.25">
      <c r="A645" s="92" t="s">
        <v>751</v>
      </c>
      <c r="B645" s="61" t="s">
        <v>111</v>
      </c>
      <c r="C645" s="61">
        <v>12144</v>
      </c>
      <c r="D645" s="61" t="s">
        <v>17</v>
      </c>
      <c r="E645" s="61" t="s">
        <v>18</v>
      </c>
      <c r="F645" s="61" t="s">
        <v>21</v>
      </c>
      <c r="G645" s="61" t="s">
        <v>16</v>
      </c>
      <c r="H645" s="61">
        <v>2010</v>
      </c>
      <c r="I645" s="61" t="s">
        <v>92</v>
      </c>
      <c r="J645" s="61" t="s">
        <v>21</v>
      </c>
      <c r="Q6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46" spans="1:17" ht="17.100000000000001" customHeight="1" x14ac:dyDescent="0.25">
      <c r="A646" s="92" t="s">
        <v>752</v>
      </c>
      <c r="B646" s="61" t="s">
        <v>111</v>
      </c>
      <c r="C646" s="61">
        <v>12144</v>
      </c>
      <c r="D646" s="61" t="s">
        <v>17</v>
      </c>
      <c r="E646" s="61" t="s">
        <v>18</v>
      </c>
      <c r="F646" s="61" t="s">
        <v>21</v>
      </c>
      <c r="G646" s="61" t="s">
        <v>16</v>
      </c>
      <c r="H646" s="61">
        <v>2010</v>
      </c>
      <c r="I646" s="61" t="s">
        <v>92</v>
      </c>
      <c r="J646" s="61" t="s">
        <v>21</v>
      </c>
      <c r="Q6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47" spans="1:17" ht="17.100000000000001" customHeight="1" x14ac:dyDescent="0.25">
      <c r="A647" s="92" t="s">
        <v>753</v>
      </c>
      <c r="B647" s="61" t="s">
        <v>111</v>
      </c>
      <c r="C647" s="61">
        <v>12144</v>
      </c>
      <c r="D647" s="61" t="s">
        <v>17</v>
      </c>
      <c r="E647" s="61" t="s">
        <v>18</v>
      </c>
      <c r="F647" s="61" t="s">
        <v>21</v>
      </c>
      <c r="G647" s="61" t="s">
        <v>16</v>
      </c>
      <c r="H647" s="61">
        <v>2010</v>
      </c>
      <c r="I647" s="61" t="s">
        <v>92</v>
      </c>
      <c r="J647" s="61" t="s">
        <v>18</v>
      </c>
      <c r="K647" s="61" t="s">
        <v>104</v>
      </c>
      <c r="P647" s="61" t="s">
        <v>92</v>
      </c>
      <c r="Q6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48" spans="1:17" ht="17.100000000000001" customHeight="1" x14ac:dyDescent="0.25">
      <c r="A648" s="92" t="s">
        <v>754</v>
      </c>
      <c r="B648" s="61" t="s">
        <v>111</v>
      </c>
      <c r="C648" s="61">
        <v>12144</v>
      </c>
      <c r="D648" s="61" t="s">
        <v>17</v>
      </c>
      <c r="E648" s="61" t="s">
        <v>18</v>
      </c>
      <c r="F648" s="61" t="s">
        <v>21</v>
      </c>
      <c r="G648" s="61" t="s">
        <v>16</v>
      </c>
      <c r="H648" s="61">
        <v>2010</v>
      </c>
      <c r="I648" s="61" t="s">
        <v>92</v>
      </c>
      <c r="J648" s="61" t="s">
        <v>18</v>
      </c>
      <c r="K648" s="61" t="s">
        <v>104</v>
      </c>
      <c r="P648" s="61" t="s">
        <v>92</v>
      </c>
      <c r="Q6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49" spans="1:17" ht="17.100000000000001" customHeight="1" x14ac:dyDescent="0.25">
      <c r="A649" s="92" t="s">
        <v>755</v>
      </c>
      <c r="B649" s="61" t="s">
        <v>111</v>
      </c>
      <c r="C649" s="61">
        <v>12144</v>
      </c>
      <c r="D649" s="61" t="s">
        <v>17</v>
      </c>
      <c r="E649" s="61" t="s">
        <v>18</v>
      </c>
      <c r="F649" s="61" t="s">
        <v>21</v>
      </c>
      <c r="G649" s="61" t="s">
        <v>16</v>
      </c>
      <c r="H649" s="61">
        <v>2010</v>
      </c>
      <c r="I649" s="61" t="s">
        <v>92</v>
      </c>
      <c r="J649" s="61" t="s">
        <v>18</v>
      </c>
      <c r="K649" s="61" t="s">
        <v>102</v>
      </c>
      <c r="P649" s="61" t="s">
        <v>92</v>
      </c>
      <c r="Q6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50" spans="1:17" ht="17.100000000000001" customHeight="1" x14ac:dyDescent="0.25">
      <c r="A650" s="92" t="s">
        <v>756</v>
      </c>
      <c r="B650" s="61" t="s">
        <v>111</v>
      </c>
      <c r="C650" s="61">
        <v>12144</v>
      </c>
      <c r="D650" s="61" t="s">
        <v>17</v>
      </c>
      <c r="E650" s="61" t="s">
        <v>18</v>
      </c>
      <c r="F650" s="61" t="s">
        <v>21</v>
      </c>
      <c r="G650" s="61" t="s">
        <v>16</v>
      </c>
      <c r="H650" s="61">
        <v>2010</v>
      </c>
      <c r="I650" s="61" t="s">
        <v>92</v>
      </c>
      <c r="J650" s="61" t="s">
        <v>21</v>
      </c>
      <c r="Q6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51" spans="1:17" ht="17.100000000000001" customHeight="1" x14ac:dyDescent="0.25">
      <c r="A651" s="92" t="s">
        <v>757</v>
      </c>
      <c r="B651" s="61" t="s">
        <v>111</v>
      </c>
      <c r="C651" s="61">
        <v>12144</v>
      </c>
      <c r="D651" s="61" t="s">
        <v>17</v>
      </c>
      <c r="E651" s="61" t="s">
        <v>18</v>
      </c>
      <c r="F651" s="61" t="s">
        <v>21</v>
      </c>
      <c r="G651" s="61" t="s">
        <v>16</v>
      </c>
      <c r="H651" s="61">
        <v>2010</v>
      </c>
      <c r="I651" s="61" t="s">
        <v>92</v>
      </c>
      <c r="J651" s="61" t="s">
        <v>18</v>
      </c>
      <c r="K651" s="61" t="s">
        <v>19</v>
      </c>
      <c r="P651" s="61" t="s">
        <v>92</v>
      </c>
      <c r="Q6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52" spans="1:17" ht="17.100000000000001" customHeight="1" x14ac:dyDescent="0.25">
      <c r="A652" s="92" t="s">
        <v>758</v>
      </c>
      <c r="B652" s="61" t="s">
        <v>111</v>
      </c>
      <c r="C652" s="61">
        <v>12144</v>
      </c>
      <c r="D652" s="61" t="s">
        <v>17</v>
      </c>
      <c r="E652" s="61" t="s">
        <v>18</v>
      </c>
      <c r="F652" s="61" t="s">
        <v>21</v>
      </c>
      <c r="G652" s="61" t="s">
        <v>16</v>
      </c>
      <c r="H652" s="61">
        <v>2010</v>
      </c>
      <c r="I652" s="61" t="s">
        <v>92</v>
      </c>
      <c r="J652" s="61" t="s">
        <v>18</v>
      </c>
      <c r="K652" s="61" t="s">
        <v>19</v>
      </c>
      <c r="Q6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53" spans="1:17" ht="17.100000000000001" customHeight="1" x14ac:dyDescent="0.25">
      <c r="A653" s="92" t="s">
        <v>759</v>
      </c>
      <c r="B653" s="61" t="s">
        <v>111</v>
      </c>
      <c r="C653" s="61">
        <v>12144</v>
      </c>
      <c r="D653" s="61" t="s">
        <v>17</v>
      </c>
      <c r="E653" s="61" t="s">
        <v>18</v>
      </c>
      <c r="F653" s="61" t="s">
        <v>21</v>
      </c>
      <c r="G653" s="61" t="s">
        <v>16</v>
      </c>
      <c r="H653" s="61">
        <v>2010</v>
      </c>
      <c r="I653" s="61" t="s">
        <v>92</v>
      </c>
      <c r="J653" s="61" t="s">
        <v>21</v>
      </c>
      <c r="Q6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54" spans="1:17" ht="17.100000000000001" customHeight="1" x14ac:dyDescent="0.25">
      <c r="A654" s="92" t="s">
        <v>760</v>
      </c>
      <c r="B654" s="61" t="s">
        <v>111</v>
      </c>
      <c r="C654" s="61">
        <v>12144</v>
      </c>
      <c r="D654" s="61" t="s">
        <v>17</v>
      </c>
      <c r="E654" s="61" t="s">
        <v>18</v>
      </c>
      <c r="F654" s="61" t="s">
        <v>21</v>
      </c>
      <c r="G654" s="61" t="s">
        <v>16</v>
      </c>
      <c r="H654" s="61">
        <v>2010</v>
      </c>
      <c r="I654" s="61" t="s">
        <v>92</v>
      </c>
      <c r="J654" s="61" t="s">
        <v>18</v>
      </c>
      <c r="K654" s="61" t="s">
        <v>102</v>
      </c>
      <c r="P654" s="61" t="s">
        <v>92</v>
      </c>
      <c r="Q6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55" spans="1:17" ht="17.100000000000001" customHeight="1" x14ac:dyDescent="0.25">
      <c r="A655" s="92" t="s">
        <v>761</v>
      </c>
      <c r="B655" s="61" t="s">
        <v>111</v>
      </c>
      <c r="C655" s="61">
        <v>12144</v>
      </c>
      <c r="D655" s="61" t="s">
        <v>17</v>
      </c>
      <c r="E655" s="61" t="s">
        <v>18</v>
      </c>
      <c r="F655" s="61" t="s">
        <v>21</v>
      </c>
      <c r="G655" s="61" t="s">
        <v>16</v>
      </c>
      <c r="H655" s="61">
        <v>2010</v>
      </c>
      <c r="I655" s="61" t="s">
        <v>92</v>
      </c>
      <c r="J655" s="61" t="s">
        <v>18</v>
      </c>
      <c r="K655" s="61" t="s">
        <v>104</v>
      </c>
      <c r="P655" s="61" t="s">
        <v>92</v>
      </c>
      <c r="Q6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56" spans="1:17" ht="17.100000000000001" customHeight="1" x14ac:dyDescent="0.25">
      <c r="A656" s="92" t="s">
        <v>762</v>
      </c>
      <c r="B656" s="61" t="s">
        <v>111</v>
      </c>
      <c r="C656" s="61">
        <v>12144</v>
      </c>
      <c r="E656" s="61" t="s">
        <v>21</v>
      </c>
      <c r="F656" s="61" t="s">
        <v>21</v>
      </c>
      <c r="G656" s="61" t="s">
        <v>31</v>
      </c>
      <c r="I656" s="61" t="s">
        <v>92</v>
      </c>
      <c r="J656" s="61" t="s">
        <v>21</v>
      </c>
      <c r="Q6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57" spans="1:17" ht="17.100000000000001" customHeight="1" x14ac:dyDescent="0.25">
      <c r="A657" s="92" t="s">
        <v>763</v>
      </c>
      <c r="B657" s="61" t="s">
        <v>111</v>
      </c>
      <c r="C657" s="61">
        <v>12144</v>
      </c>
      <c r="D657" s="61" t="s">
        <v>17</v>
      </c>
      <c r="E657" s="61" t="s">
        <v>18</v>
      </c>
      <c r="F657" s="61" t="s">
        <v>21</v>
      </c>
      <c r="G657" s="61" t="s">
        <v>19</v>
      </c>
      <c r="I657" s="61" t="s">
        <v>92</v>
      </c>
      <c r="J657" s="61" t="s">
        <v>21</v>
      </c>
      <c r="Q6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58" spans="1:17" ht="17.100000000000001" customHeight="1" x14ac:dyDescent="0.25">
      <c r="A658" s="92" t="s">
        <v>764</v>
      </c>
      <c r="B658" s="61" t="s">
        <v>111</v>
      </c>
      <c r="C658" s="61">
        <v>12144</v>
      </c>
      <c r="D658" s="61" t="s">
        <v>17</v>
      </c>
      <c r="E658" s="61" t="s">
        <v>18</v>
      </c>
      <c r="F658" s="61" t="s">
        <v>21</v>
      </c>
      <c r="G658" s="61" t="s">
        <v>19</v>
      </c>
      <c r="I658" s="61" t="s">
        <v>92</v>
      </c>
      <c r="J658" s="61" t="s">
        <v>18</v>
      </c>
      <c r="K658" s="61" t="s">
        <v>104</v>
      </c>
      <c r="P658" s="61" t="s">
        <v>92</v>
      </c>
      <c r="Q6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59" spans="1:17" ht="17.100000000000001" customHeight="1" x14ac:dyDescent="0.25">
      <c r="A659" s="92" t="s">
        <v>765</v>
      </c>
      <c r="B659" s="61" t="s">
        <v>111</v>
      </c>
      <c r="C659" s="61">
        <v>12144</v>
      </c>
      <c r="D659" s="61" t="s">
        <v>17</v>
      </c>
      <c r="E659" s="61" t="s">
        <v>18</v>
      </c>
      <c r="F659" s="61" t="s">
        <v>21</v>
      </c>
      <c r="G659" s="61" t="s">
        <v>19</v>
      </c>
      <c r="I659" s="61" t="s">
        <v>92</v>
      </c>
      <c r="J659" s="61" t="s">
        <v>18</v>
      </c>
      <c r="K659" s="61" t="s">
        <v>19</v>
      </c>
      <c r="M659" s="61" t="s">
        <v>38</v>
      </c>
      <c r="P659" s="61" t="s">
        <v>92</v>
      </c>
      <c r="Q6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60" spans="1:17" ht="17.100000000000001" customHeight="1" x14ac:dyDescent="0.25">
      <c r="A660" s="95" t="s">
        <v>766</v>
      </c>
      <c r="B660" s="61" t="s">
        <v>111</v>
      </c>
      <c r="C660" s="61">
        <v>12144</v>
      </c>
      <c r="D660" s="61" t="s">
        <v>17</v>
      </c>
      <c r="E660" s="61" t="s">
        <v>18</v>
      </c>
      <c r="F660" s="61" t="s">
        <v>21</v>
      </c>
      <c r="G660" s="61" t="s">
        <v>23</v>
      </c>
      <c r="I660" s="61" t="s">
        <v>92</v>
      </c>
      <c r="J660" s="61" t="s">
        <v>18</v>
      </c>
      <c r="K660" s="61" t="s">
        <v>19</v>
      </c>
      <c r="M660" s="61" t="s">
        <v>38</v>
      </c>
      <c r="P660" s="61" t="s">
        <v>92</v>
      </c>
      <c r="Q6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61" spans="1:17" ht="17.100000000000001" customHeight="1" x14ac:dyDescent="0.25">
      <c r="A661" s="92" t="s">
        <v>767</v>
      </c>
      <c r="B661" s="61" t="s">
        <v>111</v>
      </c>
      <c r="C661" s="61">
        <v>12144</v>
      </c>
      <c r="D661" s="61" t="s">
        <v>17</v>
      </c>
      <c r="E661" s="61" t="s">
        <v>18</v>
      </c>
      <c r="F661" s="61" t="s">
        <v>21</v>
      </c>
      <c r="G661" s="61" t="s">
        <v>19</v>
      </c>
      <c r="I661" s="61" t="s">
        <v>92</v>
      </c>
      <c r="J661" s="61" t="s">
        <v>21</v>
      </c>
      <c r="M661" s="61" t="s">
        <v>38</v>
      </c>
      <c r="Q6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62" spans="1:17" ht="17.100000000000001" customHeight="1" x14ac:dyDescent="0.25">
      <c r="A662" s="92" t="s">
        <v>768</v>
      </c>
      <c r="B662" s="61" t="s">
        <v>111</v>
      </c>
      <c r="C662" s="61">
        <v>12144</v>
      </c>
      <c r="D662" s="61" t="s">
        <v>17</v>
      </c>
      <c r="E662" s="61" t="s">
        <v>18</v>
      </c>
      <c r="F662" s="61" t="s">
        <v>21</v>
      </c>
      <c r="G662" s="61" t="s">
        <v>23</v>
      </c>
      <c r="I662" s="61" t="s">
        <v>92</v>
      </c>
      <c r="J662" s="61" t="s">
        <v>18</v>
      </c>
      <c r="K662" s="61" t="s">
        <v>19</v>
      </c>
      <c r="P662" s="61" t="s">
        <v>92</v>
      </c>
      <c r="Q6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63" spans="1:17" ht="17.100000000000001" customHeight="1" x14ac:dyDescent="0.25">
      <c r="A663" s="92" t="s">
        <v>769</v>
      </c>
      <c r="B663" s="61" t="s">
        <v>111</v>
      </c>
      <c r="C663" s="61">
        <v>12144</v>
      </c>
      <c r="D663" s="61" t="s">
        <v>17</v>
      </c>
      <c r="E663" s="61" t="s">
        <v>18</v>
      </c>
      <c r="F663" s="61" t="s">
        <v>17</v>
      </c>
      <c r="G663" s="61" t="s">
        <v>19</v>
      </c>
      <c r="I663" s="61" t="s">
        <v>92</v>
      </c>
      <c r="J663" s="61" t="s">
        <v>18</v>
      </c>
      <c r="K663" s="61" t="s">
        <v>19</v>
      </c>
      <c r="P663" s="61" t="s">
        <v>92</v>
      </c>
      <c r="Q6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64" spans="1:17" ht="17.100000000000001" customHeight="1" x14ac:dyDescent="0.25">
      <c r="A664" s="92" t="s">
        <v>770</v>
      </c>
      <c r="B664" s="61" t="s">
        <v>111</v>
      </c>
      <c r="C664" s="61">
        <v>12144</v>
      </c>
      <c r="D664" s="61" t="s">
        <v>21</v>
      </c>
      <c r="E664" s="61" t="s">
        <v>21</v>
      </c>
      <c r="F664" s="61" t="s">
        <v>21</v>
      </c>
      <c r="G664" s="61" t="s">
        <v>31</v>
      </c>
      <c r="I664" s="61" t="s">
        <v>92</v>
      </c>
      <c r="J664" s="61" t="s">
        <v>21</v>
      </c>
      <c r="Q6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65" spans="1:17" ht="17.100000000000001" customHeight="1" x14ac:dyDescent="0.25">
      <c r="A665" s="92" t="s">
        <v>771</v>
      </c>
      <c r="B665" s="61" t="s">
        <v>111</v>
      </c>
      <c r="C665" s="61">
        <v>12144</v>
      </c>
      <c r="D665" s="61" t="s">
        <v>17</v>
      </c>
      <c r="E665" s="61" t="s">
        <v>18</v>
      </c>
      <c r="F665" s="61" t="s">
        <v>21</v>
      </c>
      <c r="G665" s="61" t="s">
        <v>19</v>
      </c>
      <c r="I665" s="61" t="s">
        <v>92</v>
      </c>
      <c r="J665" s="61" t="s">
        <v>18</v>
      </c>
      <c r="K665" s="61" t="s">
        <v>104</v>
      </c>
      <c r="P665" s="61" t="s">
        <v>92</v>
      </c>
      <c r="Q6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66" spans="1:17" ht="17.100000000000001" customHeight="1" x14ac:dyDescent="0.25">
      <c r="A666" s="92" t="s">
        <v>772</v>
      </c>
      <c r="B666" s="61" t="s">
        <v>111</v>
      </c>
      <c r="C666" s="61">
        <v>12144</v>
      </c>
      <c r="D666" s="61" t="s">
        <v>21</v>
      </c>
      <c r="E666" s="61" t="s">
        <v>29</v>
      </c>
      <c r="F666" s="61" t="s">
        <v>14</v>
      </c>
      <c r="G666" s="61" t="s">
        <v>19</v>
      </c>
      <c r="H666" s="61">
        <v>2025</v>
      </c>
      <c r="I666" s="61" t="s">
        <v>92</v>
      </c>
      <c r="J666" s="61" t="s">
        <v>18</v>
      </c>
      <c r="K666" s="61" t="s">
        <v>19</v>
      </c>
      <c r="P666" s="61" t="s">
        <v>92</v>
      </c>
      <c r="Q6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67" spans="1:17" ht="17.100000000000001" customHeight="1" x14ac:dyDescent="0.25">
      <c r="A667" s="92" t="s">
        <v>773</v>
      </c>
      <c r="B667" s="61" t="s">
        <v>111</v>
      </c>
      <c r="C667" s="61">
        <v>12144</v>
      </c>
      <c r="D667" s="61" t="s">
        <v>17</v>
      </c>
      <c r="E667" s="61" t="s">
        <v>18</v>
      </c>
      <c r="F667" s="61" t="s">
        <v>21</v>
      </c>
      <c r="G667" s="61" t="s">
        <v>31</v>
      </c>
      <c r="I667" s="61" t="s">
        <v>92</v>
      </c>
      <c r="J667" s="61" t="s">
        <v>21</v>
      </c>
      <c r="Q6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68" spans="1:17" ht="17.100000000000001" customHeight="1" x14ac:dyDescent="0.25">
      <c r="A668" s="92" t="s">
        <v>774</v>
      </c>
      <c r="B668" s="61" t="s">
        <v>111</v>
      </c>
      <c r="C668" s="61">
        <v>12144</v>
      </c>
      <c r="D668" s="61" t="s">
        <v>17</v>
      </c>
      <c r="E668" s="61" t="s">
        <v>18</v>
      </c>
      <c r="F668" s="61" t="s">
        <v>21</v>
      </c>
      <c r="G668" s="61" t="s">
        <v>31</v>
      </c>
      <c r="I668" s="61" t="s">
        <v>92</v>
      </c>
      <c r="J668" s="61" t="s">
        <v>22</v>
      </c>
      <c r="K668" s="61" t="s">
        <v>104</v>
      </c>
      <c r="P668" s="61" t="s">
        <v>92</v>
      </c>
      <c r="Q6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669" spans="1:17" ht="17.100000000000001" customHeight="1" x14ac:dyDescent="0.25">
      <c r="A669" s="92" t="s">
        <v>775</v>
      </c>
      <c r="B669" s="61" t="s">
        <v>111</v>
      </c>
      <c r="C669" s="61">
        <v>12144</v>
      </c>
      <c r="D669" s="61" t="s">
        <v>21</v>
      </c>
      <c r="E669" s="61" t="s">
        <v>21</v>
      </c>
      <c r="F669" s="61" t="s">
        <v>21</v>
      </c>
      <c r="G669" s="61" t="s">
        <v>31</v>
      </c>
      <c r="I669" s="61" t="s">
        <v>92</v>
      </c>
      <c r="J669" s="61" t="s">
        <v>18</v>
      </c>
      <c r="K669" s="61" t="s">
        <v>19</v>
      </c>
      <c r="P669" s="61" t="s">
        <v>92</v>
      </c>
      <c r="Q6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70" spans="1:17" ht="17.100000000000001" customHeight="1" x14ac:dyDescent="0.25">
      <c r="A670" s="92" t="s">
        <v>776</v>
      </c>
      <c r="B670" s="61" t="s">
        <v>111</v>
      </c>
      <c r="C670" s="61">
        <v>12144</v>
      </c>
      <c r="D670" s="61" t="s">
        <v>21</v>
      </c>
      <c r="E670" s="61" t="s">
        <v>21</v>
      </c>
      <c r="F670" s="61" t="s">
        <v>21</v>
      </c>
      <c r="G670" s="61" t="s">
        <v>31</v>
      </c>
      <c r="I670" s="61" t="s">
        <v>92</v>
      </c>
      <c r="J670" s="61" t="s">
        <v>18</v>
      </c>
      <c r="K670" s="61" t="s">
        <v>19</v>
      </c>
      <c r="M670" s="61" t="s">
        <v>39</v>
      </c>
      <c r="Q6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71" spans="1:17" ht="17.100000000000001" customHeight="1" x14ac:dyDescent="0.25">
      <c r="A671" s="92" t="s">
        <v>777</v>
      </c>
      <c r="B671" s="61" t="s">
        <v>111</v>
      </c>
      <c r="C671" s="61">
        <v>12144</v>
      </c>
      <c r="D671" s="61" t="s">
        <v>21</v>
      </c>
      <c r="E671" s="61" t="s">
        <v>21</v>
      </c>
      <c r="F671" s="61" t="s">
        <v>21</v>
      </c>
      <c r="G671" s="61" t="s">
        <v>31</v>
      </c>
      <c r="I671" s="61" t="s">
        <v>92</v>
      </c>
      <c r="J671" s="61" t="s">
        <v>21</v>
      </c>
      <c r="Q6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72" spans="1:17" ht="17.100000000000001" customHeight="1" x14ac:dyDescent="0.25">
      <c r="A672" s="92" t="s">
        <v>778</v>
      </c>
      <c r="B672" s="61" t="s">
        <v>111</v>
      </c>
      <c r="C672" s="61">
        <v>12144</v>
      </c>
      <c r="D672" s="61" t="s">
        <v>21</v>
      </c>
      <c r="E672" s="61" t="s">
        <v>21</v>
      </c>
      <c r="F672" s="61" t="s">
        <v>21</v>
      </c>
      <c r="G672" s="61" t="s">
        <v>31</v>
      </c>
      <c r="I672" s="61" t="s">
        <v>92</v>
      </c>
      <c r="J672" s="61" t="s">
        <v>18</v>
      </c>
      <c r="K672" s="61" t="s">
        <v>19</v>
      </c>
      <c r="P672" s="61" t="s">
        <v>92</v>
      </c>
      <c r="Q6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73" spans="1:18" ht="17.100000000000001" customHeight="1" x14ac:dyDescent="0.25">
      <c r="A673" s="92" t="s">
        <v>779</v>
      </c>
      <c r="B673" s="61" t="s">
        <v>111</v>
      </c>
      <c r="C673" s="61">
        <v>12144</v>
      </c>
      <c r="D673" s="61" t="s">
        <v>17</v>
      </c>
      <c r="E673" s="61" t="s">
        <v>18</v>
      </c>
      <c r="F673" s="61" t="s">
        <v>21</v>
      </c>
      <c r="G673" s="61" t="s">
        <v>19</v>
      </c>
      <c r="I673" s="61" t="s">
        <v>92</v>
      </c>
      <c r="J673" s="61" t="s">
        <v>18</v>
      </c>
      <c r="K673" s="61" t="s">
        <v>19</v>
      </c>
      <c r="P673" s="61" t="s">
        <v>92</v>
      </c>
      <c r="Q6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74" spans="1:18" ht="17.100000000000001" customHeight="1" x14ac:dyDescent="0.25">
      <c r="A674" s="92" t="s">
        <v>780</v>
      </c>
      <c r="B674" s="61" t="s">
        <v>111</v>
      </c>
      <c r="C674" s="61">
        <v>12144</v>
      </c>
      <c r="D674" s="61" t="s">
        <v>21</v>
      </c>
      <c r="E674" s="61" t="s">
        <v>21</v>
      </c>
      <c r="F674" s="61" t="s">
        <v>21</v>
      </c>
      <c r="G674" s="61" t="s">
        <v>31</v>
      </c>
      <c r="I674" s="61" t="s">
        <v>92</v>
      </c>
      <c r="J674" s="61" t="s">
        <v>21</v>
      </c>
      <c r="Q6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75" spans="1:18" ht="17.100000000000001" customHeight="1" x14ac:dyDescent="0.25">
      <c r="A675" s="92" t="s">
        <v>781</v>
      </c>
      <c r="B675" s="61" t="s">
        <v>111</v>
      </c>
      <c r="C675" s="61">
        <v>12144</v>
      </c>
      <c r="D675" s="61" t="s">
        <v>21</v>
      </c>
      <c r="E675" s="61" t="s">
        <v>21</v>
      </c>
      <c r="F675" s="61" t="s">
        <v>21</v>
      </c>
      <c r="G675" s="61" t="s">
        <v>31</v>
      </c>
      <c r="I675" s="61" t="s">
        <v>92</v>
      </c>
      <c r="J675" s="61" t="s">
        <v>21</v>
      </c>
      <c r="Q6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675" s="61" t="s">
        <v>2810</v>
      </c>
    </row>
    <row r="676" spans="1:18" ht="17.100000000000001" customHeight="1" x14ac:dyDescent="0.25">
      <c r="A676" s="92" t="s">
        <v>782</v>
      </c>
      <c r="B676" s="61" t="s">
        <v>111</v>
      </c>
      <c r="C676" s="61">
        <v>12144</v>
      </c>
      <c r="D676" s="61" t="s">
        <v>21</v>
      </c>
      <c r="E676" s="61" t="s">
        <v>21</v>
      </c>
      <c r="F676" s="61" t="s">
        <v>21</v>
      </c>
      <c r="G676" s="61" t="s">
        <v>31</v>
      </c>
      <c r="I676" s="61" t="s">
        <v>92</v>
      </c>
      <c r="J676" s="61" t="s">
        <v>22</v>
      </c>
      <c r="K676" s="61" t="s">
        <v>19</v>
      </c>
      <c r="P676" s="61" t="s">
        <v>92</v>
      </c>
      <c r="Q6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677" spans="1:18" ht="17.100000000000001" customHeight="1" x14ac:dyDescent="0.25">
      <c r="A677" s="92" t="s">
        <v>783</v>
      </c>
      <c r="B677" s="61" t="s">
        <v>111</v>
      </c>
      <c r="C677" s="61">
        <v>12144</v>
      </c>
      <c r="D677" s="61" t="s">
        <v>21</v>
      </c>
      <c r="E677" s="61" t="s">
        <v>21</v>
      </c>
      <c r="F677" s="61" t="s">
        <v>21</v>
      </c>
      <c r="G677" s="61" t="s">
        <v>31</v>
      </c>
      <c r="I677" s="61" t="s">
        <v>92</v>
      </c>
      <c r="J677" s="61" t="s">
        <v>18</v>
      </c>
      <c r="K677" s="61" t="s">
        <v>19</v>
      </c>
      <c r="M677" s="61" t="s">
        <v>38</v>
      </c>
      <c r="P677" s="61" t="s">
        <v>92</v>
      </c>
      <c r="Q6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78" spans="1:18" ht="17.100000000000001" customHeight="1" x14ac:dyDescent="0.25">
      <c r="A678" s="92" t="s">
        <v>784</v>
      </c>
      <c r="B678" s="61" t="s">
        <v>111</v>
      </c>
      <c r="C678" s="61">
        <v>12144</v>
      </c>
      <c r="D678" s="61" t="s">
        <v>21</v>
      </c>
      <c r="E678" s="61" t="s">
        <v>21</v>
      </c>
      <c r="F678" s="61" t="s">
        <v>21</v>
      </c>
      <c r="G678" s="61" t="s">
        <v>31</v>
      </c>
      <c r="I678" s="61" t="s">
        <v>92</v>
      </c>
      <c r="J678" s="61" t="s">
        <v>18</v>
      </c>
      <c r="K678" s="61" t="s">
        <v>104</v>
      </c>
      <c r="P678" s="61" t="s">
        <v>92</v>
      </c>
      <c r="Q6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79" spans="1:18" ht="17.100000000000001" customHeight="1" x14ac:dyDescent="0.25">
      <c r="A679" s="92" t="s">
        <v>785</v>
      </c>
      <c r="B679" s="61" t="s">
        <v>111</v>
      </c>
      <c r="C679" s="61">
        <v>12144</v>
      </c>
      <c r="D679" s="61" t="s">
        <v>21</v>
      </c>
      <c r="E679" s="61" t="s">
        <v>21</v>
      </c>
      <c r="F679" s="61" t="s">
        <v>21</v>
      </c>
      <c r="G679" s="61" t="s">
        <v>31</v>
      </c>
      <c r="I679" s="61" t="s">
        <v>92</v>
      </c>
      <c r="J679" s="61" t="s">
        <v>21</v>
      </c>
      <c r="M679" s="61" t="s">
        <v>38</v>
      </c>
      <c r="Q6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80" spans="1:18" ht="17.100000000000001" customHeight="1" x14ac:dyDescent="0.25">
      <c r="A680" s="92" t="s">
        <v>786</v>
      </c>
      <c r="B680" s="61" t="s">
        <v>111</v>
      </c>
      <c r="C680" s="61">
        <v>12144</v>
      </c>
      <c r="D680" s="61" t="s">
        <v>21</v>
      </c>
      <c r="E680" s="61" t="s">
        <v>21</v>
      </c>
      <c r="F680" s="61" t="s">
        <v>21</v>
      </c>
      <c r="G680" s="61" t="s">
        <v>31</v>
      </c>
      <c r="I680" s="61" t="s">
        <v>92</v>
      </c>
      <c r="J680" s="61" t="s">
        <v>21</v>
      </c>
      <c r="M680" s="61" t="s">
        <v>39</v>
      </c>
      <c r="Q6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81" spans="1:18" ht="17.100000000000001" customHeight="1" x14ac:dyDescent="0.25">
      <c r="A681" s="92" t="s">
        <v>787</v>
      </c>
      <c r="B681" s="61" t="s">
        <v>111</v>
      </c>
      <c r="C681" s="61">
        <v>12144</v>
      </c>
      <c r="D681" s="61" t="s">
        <v>21</v>
      </c>
      <c r="E681" s="61" t="s">
        <v>21</v>
      </c>
      <c r="F681" s="61" t="s">
        <v>21</v>
      </c>
      <c r="G681" s="61" t="s">
        <v>31</v>
      </c>
      <c r="I681" s="61" t="s">
        <v>92</v>
      </c>
      <c r="J681" s="61" t="s">
        <v>18</v>
      </c>
      <c r="K681" s="61" t="s">
        <v>102</v>
      </c>
      <c r="P681" s="61" t="s">
        <v>92</v>
      </c>
      <c r="Q6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82" spans="1:18" ht="17.100000000000001" customHeight="1" x14ac:dyDescent="0.25">
      <c r="A682" s="92" t="s">
        <v>788</v>
      </c>
      <c r="B682" s="61" t="s">
        <v>111</v>
      </c>
      <c r="C682" s="61">
        <v>12144</v>
      </c>
      <c r="D682" s="61" t="s">
        <v>14</v>
      </c>
      <c r="E682" s="61" t="s">
        <v>22</v>
      </c>
      <c r="F682" s="61" t="s">
        <v>21</v>
      </c>
      <c r="G682" s="61" t="s">
        <v>28</v>
      </c>
      <c r="I682" s="61" t="s">
        <v>92</v>
      </c>
      <c r="J682" s="61" t="s">
        <v>21</v>
      </c>
      <c r="Q6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83" spans="1:18" ht="17.100000000000001" customHeight="1" x14ac:dyDescent="0.25">
      <c r="A683" s="92" t="s">
        <v>789</v>
      </c>
      <c r="B683" s="61" t="s">
        <v>111</v>
      </c>
      <c r="C683" s="61">
        <v>12144</v>
      </c>
      <c r="D683" s="61" t="s">
        <v>14</v>
      </c>
      <c r="E683" s="61" t="s">
        <v>22</v>
      </c>
      <c r="F683" s="61" t="s">
        <v>21</v>
      </c>
      <c r="G683" s="61" t="s">
        <v>28</v>
      </c>
      <c r="I683" s="61" t="s">
        <v>92</v>
      </c>
      <c r="J683" s="61" t="s">
        <v>21</v>
      </c>
      <c r="Q6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84" spans="1:18" ht="17.100000000000001" customHeight="1" x14ac:dyDescent="0.25">
      <c r="A684" s="92" t="s">
        <v>790</v>
      </c>
      <c r="B684" s="61" t="s">
        <v>111</v>
      </c>
      <c r="C684" s="61">
        <v>12144</v>
      </c>
      <c r="D684" s="61" t="s">
        <v>14</v>
      </c>
      <c r="E684" s="61" t="s">
        <v>22</v>
      </c>
      <c r="F684" s="61" t="s">
        <v>21</v>
      </c>
      <c r="G684" s="61" t="s">
        <v>28</v>
      </c>
      <c r="I684" s="61" t="s">
        <v>92</v>
      </c>
      <c r="J684" s="61" t="s">
        <v>18</v>
      </c>
      <c r="K684" s="61" t="s">
        <v>19</v>
      </c>
      <c r="M684" s="61" t="s">
        <v>38</v>
      </c>
      <c r="P684" s="61" t="s">
        <v>92</v>
      </c>
      <c r="Q6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85" spans="1:18" ht="17.100000000000001" customHeight="1" x14ac:dyDescent="0.25">
      <c r="A685" s="92" t="s">
        <v>791</v>
      </c>
      <c r="B685" s="61" t="s">
        <v>111</v>
      </c>
      <c r="C685" s="61">
        <v>12144</v>
      </c>
      <c r="D685" s="61" t="s">
        <v>14</v>
      </c>
      <c r="E685" s="61" t="s">
        <v>22</v>
      </c>
      <c r="F685" s="61" t="s">
        <v>21</v>
      </c>
      <c r="G685" s="61" t="s">
        <v>28</v>
      </c>
      <c r="I685" s="61" t="s">
        <v>92</v>
      </c>
      <c r="J685" s="61" t="s">
        <v>22</v>
      </c>
      <c r="K685" s="61" t="s">
        <v>19</v>
      </c>
      <c r="P685" s="61" t="s">
        <v>92</v>
      </c>
      <c r="Q6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686" spans="1:18" ht="17.100000000000001" customHeight="1" x14ac:dyDescent="0.25">
      <c r="A686" s="92" t="s">
        <v>792</v>
      </c>
      <c r="B686" s="61" t="s">
        <v>111</v>
      </c>
      <c r="C686" s="61">
        <v>12144</v>
      </c>
      <c r="D686" s="61" t="s">
        <v>14</v>
      </c>
      <c r="E686" s="61" t="s">
        <v>22</v>
      </c>
      <c r="F686" s="61" t="s">
        <v>21</v>
      </c>
      <c r="G686" s="61" t="s">
        <v>28</v>
      </c>
      <c r="I686" s="61" t="s">
        <v>92</v>
      </c>
      <c r="J686" s="61" t="s">
        <v>18</v>
      </c>
      <c r="K686" s="61" t="s">
        <v>104</v>
      </c>
      <c r="P686" s="61" t="s">
        <v>92</v>
      </c>
      <c r="Q6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87" spans="1:18" ht="17.100000000000001" customHeight="1" x14ac:dyDescent="0.25">
      <c r="A687" s="92" t="s">
        <v>793</v>
      </c>
      <c r="B687" s="61" t="s">
        <v>111</v>
      </c>
      <c r="C687" s="61">
        <v>12144</v>
      </c>
      <c r="D687" s="61" t="s">
        <v>14</v>
      </c>
      <c r="E687" s="61" t="s">
        <v>22</v>
      </c>
      <c r="F687" s="61" t="s">
        <v>21</v>
      </c>
      <c r="G687" s="61" t="s">
        <v>28</v>
      </c>
      <c r="I687" s="61" t="s">
        <v>92</v>
      </c>
      <c r="J687" s="61" t="s">
        <v>18</v>
      </c>
      <c r="K687" s="61" t="s">
        <v>104</v>
      </c>
      <c r="P687" s="61" t="s">
        <v>92</v>
      </c>
      <c r="Q6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88" spans="1:18" ht="17.100000000000001" customHeight="1" x14ac:dyDescent="0.25">
      <c r="A688" s="92" t="s">
        <v>794</v>
      </c>
      <c r="B688" s="61" t="s">
        <v>111</v>
      </c>
      <c r="C688" s="61">
        <v>12144</v>
      </c>
      <c r="D688" s="61" t="s">
        <v>14</v>
      </c>
      <c r="E688" s="61" t="s">
        <v>22</v>
      </c>
      <c r="F688" s="61" t="s">
        <v>21</v>
      </c>
      <c r="G688" s="61" t="s">
        <v>28</v>
      </c>
      <c r="I688" s="61" t="s">
        <v>92</v>
      </c>
      <c r="J688" s="61" t="s">
        <v>21</v>
      </c>
      <c r="M688" s="61" t="s">
        <v>38</v>
      </c>
      <c r="Q6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89" spans="1:18" ht="17.100000000000001" customHeight="1" x14ac:dyDescent="0.25">
      <c r="A689" s="92" t="s">
        <v>795</v>
      </c>
      <c r="B689" s="61" t="s">
        <v>111</v>
      </c>
      <c r="C689" s="61">
        <v>12144</v>
      </c>
      <c r="D689" s="61" t="s">
        <v>14</v>
      </c>
      <c r="E689" s="61" t="s">
        <v>32</v>
      </c>
      <c r="F689" s="61" t="s">
        <v>21</v>
      </c>
      <c r="G689" s="61" t="s">
        <v>23</v>
      </c>
      <c r="I689" s="61" t="s">
        <v>92</v>
      </c>
      <c r="J689" s="61" t="s">
        <v>18</v>
      </c>
      <c r="K689" s="61" t="s">
        <v>19</v>
      </c>
      <c r="M689" s="61" t="s">
        <v>38</v>
      </c>
      <c r="P689" s="61" t="s">
        <v>92</v>
      </c>
      <c r="Q6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90" spans="1:18" ht="17.100000000000001" customHeight="1" x14ac:dyDescent="0.25">
      <c r="A690" s="92" t="s">
        <v>796</v>
      </c>
      <c r="B690" s="61" t="s">
        <v>111</v>
      </c>
      <c r="C690" s="61">
        <v>12144</v>
      </c>
      <c r="D690" s="61" t="s">
        <v>14</v>
      </c>
      <c r="E690" s="61" t="s">
        <v>22</v>
      </c>
      <c r="F690" s="61" t="s">
        <v>21</v>
      </c>
      <c r="G690" s="61" t="s">
        <v>28</v>
      </c>
      <c r="I690" s="61" t="s">
        <v>92</v>
      </c>
      <c r="J690" s="61" t="s">
        <v>18</v>
      </c>
      <c r="K690" s="61" t="s">
        <v>19</v>
      </c>
      <c r="P690" s="61" t="s">
        <v>92</v>
      </c>
      <c r="Q6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91" spans="1:18" ht="17.100000000000001" customHeight="1" x14ac:dyDescent="0.25">
      <c r="A691" s="92" t="s">
        <v>797</v>
      </c>
      <c r="B691" s="61" t="s">
        <v>111</v>
      </c>
      <c r="C691" s="61">
        <v>12144</v>
      </c>
      <c r="D691" s="61" t="s">
        <v>21</v>
      </c>
      <c r="E691" s="61" t="s">
        <v>21</v>
      </c>
      <c r="F691" s="61" t="s">
        <v>21</v>
      </c>
      <c r="G691" s="61" t="s">
        <v>31</v>
      </c>
      <c r="I691" s="61" t="s">
        <v>92</v>
      </c>
      <c r="J691" s="61" t="s">
        <v>21</v>
      </c>
      <c r="Q6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92" spans="1:18" ht="17.100000000000001" customHeight="1" x14ac:dyDescent="0.25">
      <c r="A692" s="92" t="s">
        <v>798</v>
      </c>
      <c r="B692" s="61" t="s">
        <v>111</v>
      </c>
      <c r="C692" s="61">
        <v>12144</v>
      </c>
      <c r="D692" s="61" t="s">
        <v>21</v>
      </c>
      <c r="E692" s="61" t="s">
        <v>21</v>
      </c>
      <c r="F692" s="61" t="s">
        <v>21</v>
      </c>
      <c r="G692" s="61" t="s">
        <v>31</v>
      </c>
      <c r="I692" s="61" t="s">
        <v>92</v>
      </c>
      <c r="J692" s="61" t="s">
        <v>18</v>
      </c>
      <c r="K692" s="61" t="s">
        <v>19</v>
      </c>
      <c r="P692" s="61" t="s">
        <v>92</v>
      </c>
      <c r="Q6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93" spans="1:18" ht="17.100000000000001" customHeight="1" x14ac:dyDescent="0.25">
      <c r="A693" s="92" t="s">
        <v>798</v>
      </c>
      <c r="B693" s="61" t="s">
        <v>111</v>
      </c>
      <c r="C693" s="61">
        <v>12144</v>
      </c>
      <c r="D693" s="61" t="s">
        <v>21</v>
      </c>
      <c r="E693" s="61" t="s">
        <v>21</v>
      </c>
      <c r="F693" s="61" t="s">
        <v>21</v>
      </c>
      <c r="G693" s="61" t="s">
        <v>31</v>
      </c>
      <c r="I693" s="61" t="s">
        <v>92</v>
      </c>
      <c r="J693" s="61" t="s">
        <v>21</v>
      </c>
      <c r="Q6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94" spans="1:18" ht="17.100000000000001" customHeight="1" x14ac:dyDescent="0.25">
      <c r="A694" s="92" t="s">
        <v>799</v>
      </c>
      <c r="B694" s="61" t="s">
        <v>111</v>
      </c>
      <c r="C694" s="61">
        <v>12144</v>
      </c>
      <c r="D694" s="61" t="s">
        <v>21</v>
      </c>
      <c r="E694" s="61" t="s">
        <v>21</v>
      </c>
      <c r="F694" s="61" t="s">
        <v>21</v>
      </c>
      <c r="G694" s="61" t="s">
        <v>31</v>
      </c>
      <c r="I694" s="61" t="s">
        <v>92</v>
      </c>
      <c r="J694" s="61" t="s">
        <v>18</v>
      </c>
      <c r="K694" s="61" t="s">
        <v>104</v>
      </c>
      <c r="P694" s="61" t="s">
        <v>92</v>
      </c>
      <c r="Q6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95" spans="1:18" ht="17.100000000000001" customHeight="1" x14ac:dyDescent="0.25">
      <c r="A695" s="92" t="s">
        <v>800</v>
      </c>
      <c r="B695" s="61" t="s">
        <v>111</v>
      </c>
      <c r="C695" s="61">
        <v>12144</v>
      </c>
      <c r="D695" s="61" t="s">
        <v>14</v>
      </c>
      <c r="E695" s="61" t="s">
        <v>22</v>
      </c>
      <c r="F695" s="61" t="s">
        <v>21</v>
      </c>
      <c r="G695" s="61" t="s">
        <v>28</v>
      </c>
      <c r="I695" s="61" t="s">
        <v>92</v>
      </c>
      <c r="J695" s="61" t="s">
        <v>18</v>
      </c>
      <c r="K695" s="61" t="s">
        <v>102</v>
      </c>
      <c r="P695" s="61" t="s">
        <v>92</v>
      </c>
      <c r="Q6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96" spans="1:18" ht="17.100000000000001" customHeight="1" x14ac:dyDescent="0.25">
      <c r="A696" s="92" t="s">
        <v>801</v>
      </c>
      <c r="B696" s="61" t="s">
        <v>111</v>
      </c>
      <c r="C696" s="61">
        <v>12144</v>
      </c>
      <c r="D696" s="61" t="s">
        <v>21</v>
      </c>
      <c r="E696" s="61" t="s">
        <v>21</v>
      </c>
      <c r="F696" s="61" t="s">
        <v>21</v>
      </c>
      <c r="G696" s="61" t="s">
        <v>31</v>
      </c>
      <c r="I696" s="61" t="s">
        <v>92</v>
      </c>
      <c r="J696" s="61" t="s">
        <v>22</v>
      </c>
      <c r="K696" s="61" t="s">
        <v>104</v>
      </c>
      <c r="P696" s="61" t="s">
        <v>92</v>
      </c>
      <c r="Q6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697" spans="1:18" ht="17.100000000000001" customHeight="1" x14ac:dyDescent="0.25">
      <c r="A697" s="92" t="s">
        <v>802</v>
      </c>
      <c r="B697" s="61" t="s">
        <v>111</v>
      </c>
      <c r="C697" s="61">
        <v>12144</v>
      </c>
      <c r="D697" s="61" t="s">
        <v>21</v>
      </c>
      <c r="E697" s="61" t="s">
        <v>21</v>
      </c>
      <c r="F697" s="61" t="s">
        <v>21</v>
      </c>
      <c r="G697" s="61" t="s">
        <v>31</v>
      </c>
      <c r="I697" s="61" t="s">
        <v>92</v>
      </c>
      <c r="J697" s="61" t="s">
        <v>18</v>
      </c>
      <c r="K697" s="61" t="s">
        <v>19</v>
      </c>
      <c r="M697" s="61" t="s">
        <v>39</v>
      </c>
      <c r="Q6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98" spans="1:18" ht="17.100000000000001" customHeight="1" x14ac:dyDescent="0.25">
      <c r="A698" s="92" t="s">
        <v>803</v>
      </c>
      <c r="B698" s="61" t="s">
        <v>111</v>
      </c>
      <c r="C698" s="61">
        <v>12144</v>
      </c>
      <c r="D698" s="61" t="s">
        <v>21</v>
      </c>
      <c r="E698" s="61" t="s">
        <v>21</v>
      </c>
      <c r="F698" s="61" t="s">
        <v>21</v>
      </c>
      <c r="G698" s="61" t="s">
        <v>31</v>
      </c>
      <c r="I698" s="61" t="s">
        <v>92</v>
      </c>
      <c r="J698" s="61" t="s">
        <v>18</v>
      </c>
      <c r="K698" s="61" t="s">
        <v>19</v>
      </c>
      <c r="P698" s="61" t="s">
        <v>92</v>
      </c>
      <c r="Q6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99" spans="1:18" ht="17.100000000000001" customHeight="1" x14ac:dyDescent="0.25">
      <c r="A699" s="92" t="s">
        <v>804</v>
      </c>
      <c r="B699" s="61" t="s">
        <v>111</v>
      </c>
      <c r="C699" s="61">
        <v>12144</v>
      </c>
      <c r="D699" s="61" t="s">
        <v>21</v>
      </c>
      <c r="E699" s="61" t="s">
        <v>21</v>
      </c>
      <c r="F699" s="61" t="s">
        <v>21</v>
      </c>
      <c r="G699" s="61" t="s">
        <v>31</v>
      </c>
      <c r="I699" s="61" t="s">
        <v>92</v>
      </c>
      <c r="J699" s="61" t="s">
        <v>21</v>
      </c>
      <c r="M699" s="61" t="s">
        <v>39</v>
      </c>
      <c r="Q6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00" spans="1:18" ht="17.100000000000001" customHeight="1" x14ac:dyDescent="0.25">
      <c r="A700" s="92" t="s">
        <v>805</v>
      </c>
      <c r="B700" s="61" t="s">
        <v>111</v>
      </c>
      <c r="C700" s="61">
        <v>12144</v>
      </c>
      <c r="D700" s="61" t="s">
        <v>21</v>
      </c>
      <c r="E700" s="61" t="s">
        <v>21</v>
      </c>
      <c r="F700" s="61" t="s">
        <v>21</v>
      </c>
      <c r="G700" s="61" t="s">
        <v>31</v>
      </c>
      <c r="I700" s="61" t="s">
        <v>92</v>
      </c>
      <c r="J700" s="61" t="s">
        <v>18</v>
      </c>
      <c r="K700" s="61" t="s">
        <v>19</v>
      </c>
      <c r="P700" s="61" t="s">
        <v>92</v>
      </c>
      <c r="Q7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700" s="61" t="s">
        <v>2810</v>
      </c>
    </row>
    <row r="701" spans="1:18" ht="17.100000000000001" customHeight="1" x14ac:dyDescent="0.25">
      <c r="A701" s="92" t="s">
        <v>806</v>
      </c>
      <c r="B701" s="61" t="s">
        <v>111</v>
      </c>
      <c r="C701" s="61">
        <v>12144</v>
      </c>
      <c r="D701" s="61" t="s">
        <v>21</v>
      </c>
      <c r="E701" s="61" t="s">
        <v>21</v>
      </c>
      <c r="F701" s="61" t="s">
        <v>21</v>
      </c>
      <c r="G701" s="61" t="s">
        <v>31</v>
      </c>
      <c r="I701" s="61" t="s">
        <v>92</v>
      </c>
      <c r="J701" s="61" t="s">
        <v>21</v>
      </c>
      <c r="Q7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02" spans="1:18" ht="17.100000000000001" customHeight="1" x14ac:dyDescent="0.25">
      <c r="A702" s="92" t="s">
        <v>807</v>
      </c>
      <c r="B702" s="61" t="s">
        <v>111</v>
      </c>
      <c r="C702" s="61">
        <v>12144</v>
      </c>
      <c r="D702" s="61" t="s">
        <v>21</v>
      </c>
      <c r="E702" s="61" t="s">
        <v>21</v>
      </c>
      <c r="F702" s="61" t="s">
        <v>21</v>
      </c>
      <c r="G702" s="61" t="s">
        <v>31</v>
      </c>
      <c r="I702" s="61" t="s">
        <v>92</v>
      </c>
      <c r="J702" s="61" t="s">
        <v>18</v>
      </c>
      <c r="K702" s="61" t="s">
        <v>104</v>
      </c>
      <c r="P702" s="61" t="s">
        <v>92</v>
      </c>
      <c r="Q7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03" spans="1:18" ht="17.100000000000001" customHeight="1" x14ac:dyDescent="0.25">
      <c r="A703" s="92" t="s">
        <v>808</v>
      </c>
      <c r="B703" s="61" t="s">
        <v>111</v>
      </c>
      <c r="C703" s="61">
        <v>12144</v>
      </c>
      <c r="D703" s="61" t="s">
        <v>21</v>
      </c>
      <c r="E703" s="61" t="s">
        <v>21</v>
      </c>
      <c r="F703" s="61" t="s">
        <v>21</v>
      </c>
      <c r="G703" s="61" t="s">
        <v>31</v>
      </c>
      <c r="I703" s="61" t="s">
        <v>92</v>
      </c>
      <c r="J703" s="61" t="s">
        <v>18</v>
      </c>
      <c r="K703" s="61" t="s">
        <v>19</v>
      </c>
      <c r="P703" s="61" t="s">
        <v>92</v>
      </c>
      <c r="Q7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04" spans="1:18" ht="17.100000000000001" customHeight="1" x14ac:dyDescent="0.25">
      <c r="A704" s="92" t="s">
        <v>809</v>
      </c>
      <c r="B704" s="61" t="s">
        <v>111</v>
      </c>
      <c r="C704" s="61">
        <v>12144</v>
      </c>
      <c r="D704" s="61" t="s">
        <v>21</v>
      </c>
      <c r="E704" s="61" t="s">
        <v>21</v>
      </c>
      <c r="F704" s="61" t="s">
        <v>21</v>
      </c>
      <c r="G704" s="61" t="s">
        <v>31</v>
      </c>
      <c r="I704" s="61" t="s">
        <v>92</v>
      </c>
      <c r="J704" s="61" t="s">
        <v>18</v>
      </c>
      <c r="K704" s="61" t="s">
        <v>104</v>
      </c>
      <c r="P704" s="61" t="s">
        <v>92</v>
      </c>
      <c r="Q7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05" spans="1:17" ht="17.100000000000001" customHeight="1" x14ac:dyDescent="0.25">
      <c r="A705" s="92" t="s">
        <v>810</v>
      </c>
      <c r="B705" s="61" t="s">
        <v>111</v>
      </c>
      <c r="C705" s="61">
        <v>12144</v>
      </c>
      <c r="D705" s="61" t="s">
        <v>21</v>
      </c>
      <c r="E705" s="61" t="s">
        <v>21</v>
      </c>
      <c r="F705" s="61" t="s">
        <v>21</v>
      </c>
      <c r="G705" s="61" t="s">
        <v>31</v>
      </c>
      <c r="I705" s="61" t="s">
        <v>92</v>
      </c>
      <c r="J705" s="61" t="s">
        <v>18</v>
      </c>
      <c r="K705" s="61" t="s">
        <v>104</v>
      </c>
      <c r="M705" s="61" t="s">
        <v>38</v>
      </c>
      <c r="Q7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06" spans="1:17" ht="17.100000000000001" customHeight="1" x14ac:dyDescent="0.25">
      <c r="A706" s="92" t="s">
        <v>811</v>
      </c>
      <c r="B706" s="61" t="s">
        <v>111</v>
      </c>
      <c r="C706" s="61">
        <v>12144</v>
      </c>
      <c r="D706" s="61" t="s">
        <v>21</v>
      </c>
      <c r="E706" s="61" t="s">
        <v>21</v>
      </c>
      <c r="F706" s="61" t="s">
        <v>21</v>
      </c>
      <c r="G706" s="61" t="s">
        <v>31</v>
      </c>
      <c r="I706" s="61" t="s">
        <v>92</v>
      </c>
      <c r="J706" s="61" t="s">
        <v>18</v>
      </c>
      <c r="K706" s="61" t="s">
        <v>19</v>
      </c>
      <c r="P706" s="61" t="s">
        <v>92</v>
      </c>
      <c r="Q7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07" spans="1:17" ht="17.100000000000001" customHeight="1" x14ac:dyDescent="0.25">
      <c r="A707" s="92" t="s">
        <v>812</v>
      </c>
      <c r="B707" s="61" t="s">
        <v>111</v>
      </c>
      <c r="C707" s="61">
        <v>12144</v>
      </c>
      <c r="D707" s="61" t="s">
        <v>17</v>
      </c>
      <c r="E707" s="61" t="s">
        <v>18</v>
      </c>
      <c r="F707" s="61" t="s">
        <v>21</v>
      </c>
      <c r="G707" s="61" t="s">
        <v>16</v>
      </c>
      <c r="I707" s="61" t="s">
        <v>92</v>
      </c>
      <c r="J707" s="61" t="s">
        <v>18</v>
      </c>
      <c r="K707" s="61" t="s">
        <v>19</v>
      </c>
      <c r="M707" s="61" t="s">
        <v>38</v>
      </c>
      <c r="P707" s="61" t="s">
        <v>92</v>
      </c>
      <c r="Q7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08" spans="1:17" ht="17.100000000000001" customHeight="1" x14ac:dyDescent="0.25">
      <c r="A708" s="92" t="s">
        <v>813</v>
      </c>
      <c r="B708" s="61" t="s">
        <v>111</v>
      </c>
      <c r="C708" s="61">
        <v>12144</v>
      </c>
      <c r="D708" s="61" t="s">
        <v>21</v>
      </c>
      <c r="E708" s="61" t="s">
        <v>21</v>
      </c>
      <c r="F708" s="61" t="s">
        <v>21</v>
      </c>
      <c r="G708" s="61" t="s">
        <v>31</v>
      </c>
      <c r="I708" s="61" t="s">
        <v>92</v>
      </c>
      <c r="J708" s="61" t="s">
        <v>18</v>
      </c>
      <c r="K708" s="61" t="s">
        <v>19</v>
      </c>
      <c r="P708" s="61" t="s">
        <v>92</v>
      </c>
      <c r="Q7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09" spans="1:17" ht="17.100000000000001" customHeight="1" x14ac:dyDescent="0.25">
      <c r="A709" s="92" t="s">
        <v>814</v>
      </c>
      <c r="B709" s="61" t="s">
        <v>111</v>
      </c>
      <c r="C709" s="61">
        <v>12144</v>
      </c>
      <c r="D709" s="61" t="s">
        <v>17</v>
      </c>
      <c r="E709" s="61" t="s">
        <v>18</v>
      </c>
      <c r="F709" s="61" t="s">
        <v>21</v>
      </c>
      <c r="G709" s="61" t="s">
        <v>23</v>
      </c>
      <c r="I709" s="61" t="s">
        <v>92</v>
      </c>
      <c r="J709" s="61" t="s">
        <v>18</v>
      </c>
      <c r="K709" s="61" t="s">
        <v>19</v>
      </c>
      <c r="M709" s="61" t="s">
        <v>39</v>
      </c>
      <c r="P709" s="61" t="s">
        <v>92</v>
      </c>
      <c r="Q7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10" spans="1:17" ht="17.100000000000001" customHeight="1" x14ac:dyDescent="0.25">
      <c r="A710" s="92" t="s">
        <v>815</v>
      </c>
      <c r="B710" s="61" t="s">
        <v>111</v>
      </c>
      <c r="C710" s="61">
        <v>12144</v>
      </c>
      <c r="D710" s="61" t="s">
        <v>21</v>
      </c>
      <c r="E710" s="61" t="s">
        <v>21</v>
      </c>
      <c r="F710" s="61" t="s">
        <v>21</v>
      </c>
      <c r="G710" s="61" t="s">
        <v>31</v>
      </c>
      <c r="I710" s="61" t="s">
        <v>92</v>
      </c>
      <c r="J710" s="61" t="s">
        <v>22</v>
      </c>
      <c r="K710" s="61" t="s">
        <v>104</v>
      </c>
      <c r="P710" s="61" t="s">
        <v>92</v>
      </c>
      <c r="Q7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711" spans="1:17" ht="17.100000000000001" customHeight="1" x14ac:dyDescent="0.25">
      <c r="A711" s="92" t="s">
        <v>816</v>
      </c>
      <c r="B711" s="61" t="s">
        <v>111</v>
      </c>
      <c r="C711" s="61">
        <v>12144</v>
      </c>
      <c r="D711" s="61" t="s">
        <v>21</v>
      </c>
      <c r="E711" s="61" t="s">
        <v>21</v>
      </c>
      <c r="F711" s="61" t="s">
        <v>21</v>
      </c>
      <c r="G711" s="61" t="s">
        <v>31</v>
      </c>
      <c r="I711" s="61" t="s">
        <v>92</v>
      </c>
      <c r="J711" s="61" t="s">
        <v>18</v>
      </c>
      <c r="K711" s="61" t="s">
        <v>104</v>
      </c>
      <c r="P711" s="61" t="s">
        <v>92</v>
      </c>
      <c r="Q7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12" spans="1:17" ht="17.100000000000001" customHeight="1" x14ac:dyDescent="0.25">
      <c r="A712" s="92" t="s">
        <v>817</v>
      </c>
      <c r="B712" s="61" t="s">
        <v>111</v>
      </c>
      <c r="C712" s="61">
        <v>12144</v>
      </c>
      <c r="D712" s="61" t="s">
        <v>14</v>
      </c>
      <c r="E712" s="61" t="s">
        <v>21</v>
      </c>
      <c r="F712" s="61" t="s">
        <v>21</v>
      </c>
      <c r="G712" s="61" t="s">
        <v>23</v>
      </c>
      <c r="I712" s="61" t="s">
        <v>92</v>
      </c>
      <c r="J712" s="61" t="s">
        <v>18</v>
      </c>
      <c r="K712" s="61" t="s">
        <v>104</v>
      </c>
      <c r="P712" s="61" t="s">
        <v>92</v>
      </c>
      <c r="Q7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13" spans="1:17" ht="17.100000000000001" customHeight="1" x14ac:dyDescent="0.25">
      <c r="A713" s="92" t="s">
        <v>818</v>
      </c>
      <c r="B713" s="61" t="s">
        <v>111</v>
      </c>
      <c r="C713" s="61">
        <v>12144</v>
      </c>
      <c r="D713" s="61" t="s">
        <v>21</v>
      </c>
      <c r="E713" s="61" t="s">
        <v>21</v>
      </c>
      <c r="F713" s="61" t="s">
        <v>21</v>
      </c>
      <c r="G713" s="61" t="s">
        <v>31</v>
      </c>
      <c r="I713" s="61" t="s">
        <v>92</v>
      </c>
      <c r="J713" s="61" t="s">
        <v>18</v>
      </c>
      <c r="K713" s="61" t="s">
        <v>104</v>
      </c>
      <c r="P713" s="61" t="s">
        <v>92</v>
      </c>
      <c r="Q7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14" spans="1:17" ht="17.100000000000001" customHeight="1" x14ac:dyDescent="0.25">
      <c r="A714" s="92" t="s">
        <v>819</v>
      </c>
      <c r="B714" s="61" t="s">
        <v>111</v>
      </c>
      <c r="C714" s="61">
        <v>12144</v>
      </c>
      <c r="D714" s="61" t="s">
        <v>21</v>
      </c>
      <c r="E714" s="61" t="s">
        <v>21</v>
      </c>
      <c r="F714" s="61" t="s">
        <v>21</v>
      </c>
      <c r="G714" s="61" t="s">
        <v>31</v>
      </c>
      <c r="I714" s="61" t="s">
        <v>92</v>
      </c>
      <c r="J714" s="61" t="s">
        <v>18</v>
      </c>
      <c r="K714" s="61" t="s">
        <v>19</v>
      </c>
      <c r="P714" s="61" t="s">
        <v>92</v>
      </c>
      <c r="Q7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15" spans="1:17" ht="17.100000000000001" customHeight="1" x14ac:dyDescent="0.25">
      <c r="A715" s="92" t="s">
        <v>820</v>
      </c>
      <c r="B715" s="61" t="s">
        <v>111</v>
      </c>
      <c r="C715" s="61">
        <v>12144</v>
      </c>
      <c r="D715" s="61" t="s">
        <v>21</v>
      </c>
      <c r="E715" s="61" t="s">
        <v>21</v>
      </c>
      <c r="F715" s="61" t="s">
        <v>21</v>
      </c>
      <c r="G715" s="61" t="s">
        <v>31</v>
      </c>
      <c r="I715" s="61" t="s">
        <v>92</v>
      </c>
      <c r="J715" s="61" t="s">
        <v>18</v>
      </c>
      <c r="K715" s="61" t="s">
        <v>19</v>
      </c>
      <c r="P715" s="61" t="s">
        <v>92</v>
      </c>
      <c r="Q7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16" spans="1:17" ht="17.100000000000001" customHeight="1" x14ac:dyDescent="0.25">
      <c r="A716" s="92" t="s">
        <v>821</v>
      </c>
      <c r="B716" s="61" t="s">
        <v>111</v>
      </c>
      <c r="C716" s="61">
        <v>12144</v>
      </c>
      <c r="D716" s="61" t="s">
        <v>17</v>
      </c>
      <c r="E716" s="61" t="s">
        <v>18</v>
      </c>
      <c r="F716" s="61" t="s">
        <v>14</v>
      </c>
      <c r="G716" s="61" t="s">
        <v>23</v>
      </c>
      <c r="H716" s="61">
        <v>2024</v>
      </c>
      <c r="I716" s="61" t="s">
        <v>92</v>
      </c>
      <c r="J716" s="61" t="s">
        <v>18</v>
      </c>
      <c r="K716" s="61" t="s">
        <v>19</v>
      </c>
      <c r="P716" s="61" t="s">
        <v>92</v>
      </c>
      <c r="Q7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17" spans="1:17" ht="17.100000000000001" customHeight="1" x14ac:dyDescent="0.25">
      <c r="A717" s="92" t="s">
        <v>822</v>
      </c>
      <c r="B717" s="61" t="s">
        <v>111</v>
      </c>
      <c r="C717" s="61">
        <v>12144</v>
      </c>
      <c r="D717" s="61" t="s">
        <v>21</v>
      </c>
      <c r="E717" s="61" t="s">
        <v>21</v>
      </c>
      <c r="F717" s="61" t="s">
        <v>21</v>
      </c>
      <c r="G717" s="61" t="s">
        <v>31</v>
      </c>
      <c r="I717" s="61" t="s">
        <v>92</v>
      </c>
      <c r="J717" s="61" t="s">
        <v>18</v>
      </c>
      <c r="K717" s="61" t="s">
        <v>19</v>
      </c>
      <c r="P717" s="61" t="s">
        <v>92</v>
      </c>
      <c r="Q7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18" spans="1:17" ht="17.100000000000001" customHeight="1" x14ac:dyDescent="0.25">
      <c r="A718" s="92" t="s">
        <v>823</v>
      </c>
      <c r="B718" s="61" t="s">
        <v>111</v>
      </c>
      <c r="C718" s="61">
        <v>12144</v>
      </c>
      <c r="D718" s="61" t="s">
        <v>21</v>
      </c>
      <c r="E718" s="61" t="s">
        <v>21</v>
      </c>
      <c r="F718" s="61" t="s">
        <v>21</v>
      </c>
      <c r="G718" s="61" t="s">
        <v>31</v>
      </c>
      <c r="I718" s="61" t="s">
        <v>92</v>
      </c>
      <c r="J718" s="61" t="s">
        <v>21</v>
      </c>
      <c r="M718" s="61" t="s">
        <v>38</v>
      </c>
      <c r="Q7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19" spans="1:17" ht="17.100000000000001" customHeight="1" x14ac:dyDescent="0.25">
      <c r="A719" s="92" t="s">
        <v>824</v>
      </c>
      <c r="B719" s="61" t="s">
        <v>111</v>
      </c>
      <c r="C719" s="61">
        <v>12144</v>
      </c>
      <c r="D719" s="61" t="s">
        <v>21</v>
      </c>
      <c r="E719" s="61" t="s">
        <v>21</v>
      </c>
      <c r="F719" s="61" t="s">
        <v>21</v>
      </c>
      <c r="G719" s="61" t="s">
        <v>31</v>
      </c>
      <c r="I719" s="61" t="s">
        <v>92</v>
      </c>
      <c r="J719" s="61" t="s">
        <v>18</v>
      </c>
      <c r="K719" s="61" t="s">
        <v>19</v>
      </c>
      <c r="P719" s="61" t="s">
        <v>92</v>
      </c>
      <c r="Q7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20" spans="1:17" ht="17.100000000000001" customHeight="1" x14ac:dyDescent="0.25">
      <c r="A720" s="92" t="s">
        <v>825</v>
      </c>
      <c r="B720" s="61" t="s">
        <v>111</v>
      </c>
      <c r="C720" s="61">
        <v>12144</v>
      </c>
      <c r="D720" s="61" t="s">
        <v>21</v>
      </c>
      <c r="E720" s="61" t="s">
        <v>21</v>
      </c>
      <c r="F720" s="61" t="s">
        <v>21</v>
      </c>
      <c r="G720" s="61" t="s">
        <v>31</v>
      </c>
      <c r="I720" s="61" t="s">
        <v>92</v>
      </c>
      <c r="J720" s="61" t="s">
        <v>18</v>
      </c>
      <c r="K720" s="61" t="s">
        <v>104</v>
      </c>
      <c r="P720" s="61" t="s">
        <v>92</v>
      </c>
      <c r="Q7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21" spans="1:17" ht="17.100000000000001" customHeight="1" x14ac:dyDescent="0.25">
      <c r="A721" s="92" t="s">
        <v>826</v>
      </c>
      <c r="B721" s="61" t="s">
        <v>111</v>
      </c>
      <c r="C721" s="61">
        <v>12144</v>
      </c>
      <c r="D721" s="61" t="s">
        <v>21</v>
      </c>
      <c r="E721" s="61" t="s">
        <v>21</v>
      </c>
      <c r="F721" s="61" t="s">
        <v>21</v>
      </c>
      <c r="G721" s="61" t="s">
        <v>31</v>
      </c>
      <c r="I721" s="61" t="s">
        <v>92</v>
      </c>
      <c r="J721" s="61" t="s">
        <v>18</v>
      </c>
      <c r="K721" s="61" t="s">
        <v>19</v>
      </c>
      <c r="P721" s="61" t="s">
        <v>92</v>
      </c>
      <c r="Q7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22" spans="1:17" ht="17.100000000000001" customHeight="1" x14ac:dyDescent="0.25">
      <c r="A722" s="92" t="s">
        <v>827</v>
      </c>
      <c r="B722" s="61" t="s">
        <v>111</v>
      </c>
      <c r="C722" s="61">
        <v>12144</v>
      </c>
      <c r="D722" s="61" t="s">
        <v>21</v>
      </c>
      <c r="E722" s="61" t="s">
        <v>21</v>
      </c>
      <c r="F722" s="61" t="s">
        <v>21</v>
      </c>
      <c r="G722" s="61" t="s">
        <v>31</v>
      </c>
      <c r="I722" s="61" t="s">
        <v>92</v>
      </c>
      <c r="J722" s="61" t="s">
        <v>21</v>
      </c>
      <c r="Q7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23" spans="1:17" ht="17.100000000000001" customHeight="1" x14ac:dyDescent="0.25">
      <c r="A723" s="92" t="s">
        <v>828</v>
      </c>
      <c r="B723" s="61" t="s">
        <v>111</v>
      </c>
      <c r="C723" s="61">
        <v>12144</v>
      </c>
      <c r="D723" s="61" t="s">
        <v>21</v>
      </c>
      <c r="E723" s="61" t="s">
        <v>21</v>
      </c>
      <c r="F723" s="61" t="s">
        <v>21</v>
      </c>
      <c r="G723" s="61" t="s">
        <v>31</v>
      </c>
      <c r="I723" s="61" t="s">
        <v>92</v>
      </c>
      <c r="J723" s="61" t="s">
        <v>29</v>
      </c>
      <c r="Q7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24" spans="1:17" ht="17.100000000000001" customHeight="1" x14ac:dyDescent="0.25">
      <c r="A724" s="92" t="s">
        <v>829</v>
      </c>
      <c r="B724" s="61" t="s">
        <v>111</v>
      </c>
      <c r="C724" s="61">
        <v>12144</v>
      </c>
      <c r="D724" s="61" t="s">
        <v>14</v>
      </c>
      <c r="E724" s="61" t="s">
        <v>22</v>
      </c>
      <c r="F724" s="61" t="s">
        <v>21</v>
      </c>
      <c r="G724" s="61" t="s">
        <v>23</v>
      </c>
      <c r="I724" s="61" t="s">
        <v>92</v>
      </c>
      <c r="J724" s="61" t="s">
        <v>22</v>
      </c>
      <c r="K724" s="61" t="s">
        <v>19</v>
      </c>
      <c r="P724" s="61" t="s">
        <v>92</v>
      </c>
      <c r="Q7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725" spans="1:17" ht="17.100000000000001" customHeight="1" x14ac:dyDescent="0.25">
      <c r="A725" s="92" t="s">
        <v>830</v>
      </c>
      <c r="B725" s="61" t="s">
        <v>111</v>
      </c>
      <c r="C725" s="61">
        <v>12144</v>
      </c>
      <c r="D725" s="61" t="s">
        <v>21</v>
      </c>
      <c r="E725" s="61" t="s">
        <v>21</v>
      </c>
      <c r="F725" s="61" t="s">
        <v>21</v>
      </c>
      <c r="G725" s="61" t="s">
        <v>31</v>
      </c>
      <c r="I725" s="61" t="s">
        <v>92</v>
      </c>
      <c r="J725" s="61" t="s">
        <v>18</v>
      </c>
      <c r="K725" s="61" t="s">
        <v>104</v>
      </c>
      <c r="P725" s="61" t="s">
        <v>92</v>
      </c>
      <c r="Q7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26" spans="1:17" ht="17.100000000000001" customHeight="1" x14ac:dyDescent="0.25">
      <c r="A726" s="92" t="s">
        <v>831</v>
      </c>
      <c r="B726" s="61" t="s">
        <v>111</v>
      </c>
      <c r="C726" s="61">
        <v>12144</v>
      </c>
      <c r="D726" s="61" t="s">
        <v>21</v>
      </c>
      <c r="E726" s="61" t="s">
        <v>21</v>
      </c>
      <c r="F726" s="61" t="s">
        <v>21</v>
      </c>
      <c r="G726" s="61" t="s">
        <v>31</v>
      </c>
      <c r="I726" s="61" t="s">
        <v>92</v>
      </c>
      <c r="J726" s="61" t="s">
        <v>18</v>
      </c>
      <c r="K726" s="61" t="s">
        <v>104</v>
      </c>
      <c r="P726" s="61" t="s">
        <v>92</v>
      </c>
      <c r="Q7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27" spans="1:17" ht="17.100000000000001" customHeight="1" x14ac:dyDescent="0.25">
      <c r="A727" s="92" t="s">
        <v>832</v>
      </c>
      <c r="B727" s="61" t="s">
        <v>111</v>
      </c>
      <c r="C727" s="61">
        <v>12144</v>
      </c>
      <c r="D727" s="61" t="s">
        <v>21</v>
      </c>
      <c r="E727" s="61" t="s">
        <v>21</v>
      </c>
      <c r="F727" s="61" t="s">
        <v>21</v>
      </c>
      <c r="G727" s="61" t="s">
        <v>31</v>
      </c>
      <c r="I727" s="61" t="s">
        <v>92</v>
      </c>
      <c r="J727" s="61" t="s">
        <v>18</v>
      </c>
      <c r="K727" s="61" t="s">
        <v>104</v>
      </c>
      <c r="P727" s="61" t="s">
        <v>92</v>
      </c>
      <c r="Q7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28" spans="1:17" ht="17.100000000000001" customHeight="1" x14ac:dyDescent="0.25">
      <c r="A728" s="92" t="s">
        <v>833</v>
      </c>
      <c r="B728" s="61" t="s">
        <v>111</v>
      </c>
      <c r="C728" s="61">
        <v>12144</v>
      </c>
      <c r="D728" s="61" t="s">
        <v>21</v>
      </c>
      <c r="E728" s="61" t="s">
        <v>21</v>
      </c>
      <c r="F728" s="61" t="s">
        <v>21</v>
      </c>
      <c r="G728" s="61" t="s">
        <v>31</v>
      </c>
      <c r="I728" s="61" t="s">
        <v>92</v>
      </c>
      <c r="J728" s="61" t="s">
        <v>18</v>
      </c>
      <c r="K728" s="61" t="s">
        <v>19</v>
      </c>
      <c r="P728" s="61" t="s">
        <v>92</v>
      </c>
      <c r="Q7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29" spans="1:17" ht="17.100000000000001" customHeight="1" x14ac:dyDescent="0.25">
      <c r="A729" s="92" t="s">
        <v>834</v>
      </c>
      <c r="B729" s="61" t="s">
        <v>111</v>
      </c>
      <c r="C729" s="61">
        <v>12144</v>
      </c>
      <c r="D729" s="61" t="s">
        <v>21</v>
      </c>
      <c r="E729" s="61" t="s">
        <v>21</v>
      </c>
      <c r="F729" s="61" t="s">
        <v>21</v>
      </c>
      <c r="G729" s="61" t="s">
        <v>31</v>
      </c>
      <c r="I729" s="61" t="s">
        <v>92</v>
      </c>
      <c r="J729" s="61" t="s">
        <v>18</v>
      </c>
      <c r="K729" s="61" t="s">
        <v>19</v>
      </c>
      <c r="P729" s="61" t="s">
        <v>92</v>
      </c>
      <c r="Q7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30" spans="1:17" ht="17.100000000000001" customHeight="1" x14ac:dyDescent="0.25">
      <c r="A730" s="92" t="s">
        <v>835</v>
      </c>
      <c r="B730" s="61" t="s">
        <v>111</v>
      </c>
      <c r="C730" s="61">
        <v>12144</v>
      </c>
      <c r="D730" s="61" t="s">
        <v>21</v>
      </c>
      <c r="E730" s="61" t="s">
        <v>21</v>
      </c>
      <c r="F730" s="61" t="s">
        <v>21</v>
      </c>
      <c r="G730" s="61" t="s">
        <v>31</v>
      </c>
      <c r="I730" s="61" t="s">
        <v>92</v>
      </c>
      <c r="J730" s="61" t="s">
        <v>22</v>
      </c>
      <c r="K730" s="61" t="s">
        <v>19</v>
      </c>
      <c r="P730" s="61" t="s">
        <v>92</v>
      </c>
      <c r="Q7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731" spans="1:17" ht="17.100000000000001" customHeight="1" x14ac:dyDescent="0.25">
      <c r="A731" s="92" t="s">
        <v>836</v>
      </c>
      <c r="B731" s="61" t="s">
        <v>111</v>
      </c>
      <c r="C731" s="61">
        <v>12144</v>
      </c>
      <c r="D731" s="61" t="s">
        <v>21</v>
      </c>
      <c r="E731" s="61" t="s">
        <v>21</v>
      </c>
      <c r="F731" s="61" t="s">
        <v>21</v>
      </c>
      <c r="G731" s="61" t="s">
        <v>31</v>
      </c>
      <c r="I731" s="61" t="s">
        <v>92</v>
      </c>
      <c r="J731" s="61" t="s">
        <v>21</v>
      </c>
      <c r="Q7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32" spans="1:17" ht="17.100000000000001" customHeight="1" x14ac:dyDescent="0.25">
      <c r="A732" s="92" t="s">
        <v>837</v>
      </c>
      <c r="B732" s="61" t="s">
        <v>111</v>
      </c>
      <c r="C732" s="61">
        <v>12144</v>
      </c>
      <c r="D732" s="61" t="s">
        <v>21</v>
      </c>
      <c r="E732" s="61" t="s">
        <v>21</v>
      </c>
      <c r="F732" s="61" t="s">
        <v>21</v>
      </c>
      <c r="G732" s="61" t="s">
        <v>31</v>
      </c>
      <c r="I732" s="61" t="s">
        <v>92</v>
      </c>
      <c r="J732" s="61" t="s">
        <v>18</v>
      </c>
      <c r="K732" s="61" t="s">
        <v>104</v>
      </c>
      <c r="P732" s="61" t="s">
        <v>92</v>
      </c>
      <c r="Q7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33" spans="1:17" ht="17.100000000000001" customHeight="1" x14ac:dyDescent="0.25">
      <c r="A733" s="94" t="s">
        <v>838</v>
      </c>
      <c r="B733" s="61" t="s">
        <v>111</v>
      </c>
      <c r="C733" s="61">
        <v>12144</v>
      </c>
      <c r="D733" s="61" t="s">
        <v>21</v>
      </c>
      <c r="E733" s="61" t="s">
        <v>21</v>
      </c>
      <c r="F733" s="61" t="s">
        <v>21</v>
      </c>
      <c r="G733" s="61" t="s">
        <v>31</v>
      </c>
      <c r="I733" s="61" t="s">
        <v>92</v>
      </c>
      <c r="J733" s="61" t="s">
        <v>21</v>
      </c>
      <c r="Q7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34" spans="1:17" ht="17.100000000000001" customHeight="1" x14ac:dyDescent="0.25">
      <c r="A734" s="92" t="s">
        <v>839</v>
      </c>
      <c r="B734" s="61" t="s">
        <v>111</v>
      </c>
      <c r="C734" s="61">
        <v>12144</v>
      </c>
      <c r="D734" s="61" t="s">
        <v>21</v>
      </c>
      <c r="E734" s="61" t="s">
        <v>21</v>
      </c>
      <c r="F734" s="61" t="s">
        <v>21</v>
      </c>
      <c r="G734" s="61" t="s">
        <v>31</v>
      </c>
      <c r="I734" s="61" t="s">
        <v>92</v>
      </c>
      <c r="J734" s="61" t="s">
        <v>22</v>
      </c>
      <c r="K734" s="61" t="s">
        <v>19</v>
      </c>
      <c r="M734" s="61" t="s">
        <v>38</v>
      </c>
      <c r="Q7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735" spans="1:17" ht="17.100000000000001" customHeight="1" x14ac:dyDescent="0.25">
      <c r="A735" s="92" t="s">
        <v>840</v>
      </c>
      <c r="B735" s="61" t="s">
        <v>111</v>
      </c>
      <c r="C735" s="61">
        <v>12144</v>
      </c>
      <c r="D735" s="61" t="s">
        <v>21</v>
      </c>
      <c r="E735" s="61" t="s">
        <v>21</v>
      </c>
      <c r="F735" s="61" t="s">
        <v>21</v>
      </c>
      <c r="G735" s="61" t="s">
        <v>31</v>
      </c>
      <c r="I735" s="61" t="s">
        <v>92</v>
      </c>
      <c r="J735" s="61" t="s">
        <v>29</v>
      </c>
      <c r="Q7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36" spans="1:17" ht="17.100000000000001" customHeight="1" x14ac:dyDescent="0.25">
      <c r="A736" s="92" t="s">
        <v>841</v>
      </c>
      <c r="B736" s="61" t="s">
        <v>111</v>
      </c>
      <c r="C736" s="61">
        <v>12144</v>
      </c>
      <c r="D736" s="61" t="s">
        <v>17</v>
      </c>
      <c r="E736" s="61" t="s">
        <v>18</v>
      </c>
      <c r="F736" s="61" t="s">
        <v>21</v>
      </c>
      <c r="G736" s="61" t="s">
        <v>19</v>
      </c>
      <c r="I736" s="61" t="s">
        <v>92</v>
      </c>
      <c r="J736" s="61" t="s">
        <v>18</v>
      </c>
      <c r="K736" s="61" t="s">
        <v>19</v>
      </c>
      <c r="P736" s="61" t="s">
        <v>92</v>
      </c>
      <c r="Q7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37" spans="1:17" ht="17.100000000000001" customHeight="1" x14ac:dyDescent="0.25">
      <c r="A737" s="92" t="s">
        <v>842</v>
      </c>
      <c r="B737" s="61" t="s">
        <v>111</v>
      </c>
      <c r="C737" s="61">
        <v>12144</v>
      </c>
      <c r="D737" s="61" t="s">
        <v>21</v>
      </c>
      <c r="E737" s="61" t="s">
        <v>21</v>
      </c>
      <c r="F737" s="61" t="s">
        <v>21</v>
      </c>
      <c r="G737" s="61" t="s">
        <v>31</v>
      </c>
      <c r="I737" s="61" t="s">
        <v>92</v>
      </c>
      <c r="J737" s="61" t="s">
        <v>22</v>
      </c>
      <c r="K737" s="61" t="s">
        <v>19</v>
      </c>
      <c r="P737" s="61" t="s">
        <v>92</v>
      </c>
      <c r="Q7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738" spans="1:17" ht="17.100000000000001" customHeight="1" x14ac:dyDescent="0.25">
      <c r="A738" s="92" t="s">
        <v>843</v>
      </c>
      <c r="B738" s="61" t="s">
        <v>111</v>
      </c>
      <c r="C738" s="61">
        <v>12144</v>
      </c>
      <c r="D738" s="61" t="s">
        <v>17</v>
      </c>
      <c r="E738" s="61" t="s">
        <v>18</v>
      </c>
      <c r="F738" s="61" t="s">
        <v>21</v>
      </c>
      <c r="G738" s="61" t="s">
        <v>31</v>
      </c>
      <c r="I738" s="61" t="s">
        <v>92</v>
      </c>
      <c r="J738" s="61" t="s">
        <v>18</v>
      </c>
      <c r="K738" s="61" t="s">
        <v>19</v>
      </c>
      <c r="P738" s="61" t="s">
        <v>92</v>
      </c>
      <c r="Q7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39" spans="1:17" ht="17.100000000000001" customHeight="1" x14ac:dyDescent="0.25">
      <c r="A739" s="92" t="s">
        <v>844</v>
      </c>
      <c r="B739" s="61" t="s">
        <v>111</v>
      </c>
      <c r="C739" s="61">
        <v>12144</v>
      </c>
      <c r="D739" s="61" t="s">
        <v>21</v>
      </c>
      <c r="E739" s="61" t="s">
        <v>21</v>
      </c>
      <c r="F739" s="61" t="s">
        <v>21</v>
      </c>
      <c r="G739" s="61" t="s">
        <v>31</v>
      </c>
      <c r="I739" s="61" t="s">
        <v>92</v>
      </c>
      <c r="J739" s="61" t="s">
        <v>22</v>
      </c>
      <c r="K739" s="61" t="s">
        <v>19</v>
      </c>
      <c r="P739" s="61" t="s">
        <v>92</v>
      </c>
      <c r="Q7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740" spans="1:17" ht="17.100000000000001" customHeight="1" x14ac:dyDescent="0.25">
      <c r="A740" s="92" t="s">
        <v>845</v>
      </c>
      <c r="B740" s="61" t="s">
        <v>111</v>
      </c>
      <c r="C740" s="61">
        <v>12144</v>
      </c>
      <c r="D740" s="61" t="s">
        <v>21</v>
      </c>
      <c r="E740" s="61" t="s">
        <v>21</v>
      </c>
      <c r="F740" s="61" t="s">
        <v>21</v>
      </c>
      <c r="G740" s="61" t="s">
        <v>31</v>
      </c>
      <c r="I740" s="61" t="s">
        <v>92</v>
      </c>
      <c r="J740" s="61" t="s">
        <v>18</v>
      </c>
      <c r="K740" s="61" t="s">
        <v>104</v>
      </c>
      <c r="P740" s="61" t="s">
        <v>92</v>
      </c>
      <c r="Q7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41" spans="1:17" ht="17.100000000000001" customHeight="1" x14ac:dyDescent="0.25">
      <c r="A741" s="92" t="s">
        <v>846</v>
      </c>
      <c r="B741" s="61" t="s">
        <v>111</v>
      </c>
      <c r="C741" s="61">
        <v>12144</v>
      </c>
      <c r="D741" s="61" t="s">
        <v>21</v>
      </c>
      <c r="E741" s="61" t="s">
        <v>21</v>
      </c>
      <c r="F741" s="61" t="s">
        <v>21</v>
      </c>
      <c r="G741" s="61" t="s">
        <v>31</v>
      </c>
      <c r="I741" s="61" t="s">
        <v>92</v>
      </c>
      <c r="J741" s="61" t="s">
        <v>22</v>
      </c>
      <c r="K741" s="61" t="s">
        <v>104</v>
      </c>
      <c r="P741" s="61" t="s">
        <v>92</v>
      </c>
      <c r="Q7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742" spans="1:17" ht="17.100000000000001" customHeight="1" x14ac:dyDescent="0.25">
      <c r="A742" s="92" t="s">
        <v>847</v>
      </c>
      <c r="B742" s="61" t="s">
        <v>111</v>
      </c>
      <c r="C742" s="61">
        <v>12144</v>
      </c>
      <c r="D742" s="61" t="s">
        <v>21</v>
      </c>
      <c r="E742" s="61" t="s">
        <v>21</v>
      </c>
      <c r="F742" s="61" t="s">
        <v>21</v>
      </c>
      <c r="G742" s="61" t="s">
        <v>31</v>
      </c>
      <c r="I742" s="61" t="s">
        <v>92</v>
      </c>
      <c r="J742" s="61" t="s">
        <v>18</v>
      </c>
      <c r="K742" s="61" t="s">
        <v>104</v>
      </c>
      <c r="P742" s="61" t="s">
        <v>92</v>
      </c>
      <c r="Q7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43" spans="1:17" ht="17.100000000000001" customHeight="1" x14ac:dyDescent="0.25">
      <c r="A743" s="92" t="s">
        <v>848</v>
      </c>
      <c r="B743" s="61" t="s">
        <v>111</v>
      </c>
      <c r="C743" s="61">
        <v>12144</v>
      </c>
      <c r="D743" s="61" t="s">
        <v>21</v>
      </c>
      <c r="E743" s="61" t="s">
        <v>21</v>
      </c>
      <c r="F743" s="61" t="s">
        <v>21</v>
      </c>
      <c r="G743" s="61" t="s">
        <v>31</v>
      </c>
      <c r="I743" s="61" t="s">
        <v>92</v>
      </c>
      <c r="J743" s="61" t="s">
        <v>18</v>
      </c>
      <c r="K743" s="61" t="s">
        <v>19</v>
      </c>
      <c r="P743" s="61" t="s">
        <v>92</v>
      </c>
      <c r="Q7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44" spans="1:17" ht="17.100000000000001" customHeight="1" x14ac:dyDescent="0.25">
      <c r="A744" s="92" t="s">
        <v>849</v>
      </c>
      <c r="B744" s="61" t="s">
        <v>111</v>
      </c>
      <c r="C744" s="61">
        <v>12144</v>
      </c>
      <c r="D744" s="61" t="s">
        <v>21</v>
      </c>
      <c r="E744" s="61" t="s">
        <v>21</v>
      </c>
      <c r="F744" s="61" t="s">
        <v>21</v>
      </c>
      <c r="G744" s="61" t="s">
        <v>31</v>
      </c>
      <c r="I744" s="61" t="s">
        <v>92</v>
      </c>
      <c r="J744" s="61" t="s">
        <v>21</v>
      </c>
      <c r="Q7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45" spans="1:17" ht="17.100000000000001" customHeight="1" x14ac:dyDescent="0.25">
      <c r="A745" s="96" t="s">
        <v>850</v>
      </c>
      <c r="B745" s="61" t="s">
        <v>111</v>
      </c>
      <c r="C745" s="61">
        <v>12144</v>
      </c>
      <c r="D745" s="61" t="s">
        <v>21</v>
      </c>
      <c r="E745" s="61" t="s">
        <v>21</v>
      </c>
      <c r="F745" s="61" t="s">
        <v>21</v>
      </c>
      <c r="G745" s="61" t="s">
        <v>31</v>
      </c>
      <c r="I745" s="61" t="s">
        <v>92</v>
      </c>
      <c r="J745" s="61" t="s">
        <v>18</v>
      </c>
      <c r="K745" s="61" t="s">
        <v>19</v>
      </c>
      <c r="P745" s="61" t="s">
        <v>92</v>
      </c>
      <c r="Q7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46" spans="1:17" ht="17.100000000000001" customHeight="1" x14ac:dyDescent="0.25">
      <c r="A746" s="92" t="s">
        <v>851</v>
      </c>
      <c r="B746" s="61" t="s">
        <v>111</v>
      </c>
      <c r="C746" s="61">
        <v>12144</v>
      </c>
      <c r="D746" s="61" t="s">
        <v>21</v>
      </c>
      <c r="E746" s="61" t="s">
        <v>21</v>
      </c>
      <c r="F746" s="61" t="s">
        <v>21</v>
      </c>
      <c r="G746" s="61" t="s">
        <v>31</v>
      </c>
      <c r="I746" s="61" t="s">
        <v>92</v>
      </c>
      <c r="J746" s="61" t="s">
        <v>22</v>
      </c>
      <c r="K746" s="61" t="s">
        <v>19</v>
      </c>
      <c r="P746" s="61" t="s">
        <v>92</v>
      </c>
      <c r="Q7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747" spans="1:17" ht="17.100000000000001" customHeight="1" x14ac:dyDescent="0.25">
      <c r="A747" s="92" t="s">
        <v>852</v>
      </c>
      <c r="B747" s="61" t="s">
        <v>111</v>
      </c>
      <c r="C747" s="61">
        <v>12144</v>
      </c>
      <c r="D747" s="61" t="s">
        <v>21</v>
      </c>
      <c r="E747" s="61" t="s">
        <v>21</v>
      </c>
      <c r="F747" s="61" t="s">
        <v>21</v>
      </c>
      <c r="G747" s="61" t="s">
        <v>31</v>
      </c>
      <c r="I747" s="61" t="s">
        <v>92</v>
      </c>
      <c r="J747" s="61" t="s">
        <v>18</v>
      </c>
      <c r="K747" s="61" t="s">
        <v>104</v>
      </c>
      <c r="P747" s="61" t="s">
        <v>92</v>
      </c>
      <c r="Q7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48" spans="1:17" ht="17.100000000000001" customHeight="1" x14ac:dyDescent="0.25">
      <c r="A748" s="92" t="s">
        <v>853</v>
      </c>
      <c r="B748" s="61" t="s">
        <v>111</v>
      </c>
      <c r="C748" s="61">
        <v>12144</v>
      </c>
      <c r="D748" s="61" t="s">
        <v>21</v>
      </c>
      <c r="E748" s="61" t="s">
        <v>21</v>
      </c>
      <c r="F748" s="61" t="s">
        <v>21</v>
      </c>
      <c r="G748" s="61" t="s">
        <v>31</v>
      </c>
      <c r="I748" s="61" t="s">
        <v>92</v>
      </c>
      <c r="J748" s="61" t="s">
        <v>18</v>
      </c>
      <c r="K748" s="61" t="s">
        <v>19</v>
      </c>
      <c r="P748" s="61" t="s">
        <v>92</v>
      </c>
      <c r="Q7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49" spans="1:17" ht="17.100000000000001" customHeight="1" x14ac:dyDescent="0.25">
      <c r="A749" s="92" t="s">
        <v>854</v>
      </c>
      <c r="B749" s="61" t="s">
        <v>111</v>
      </c>
      <c r="C749" s="61">
        <v>12144</v>
      </c>
      <c r="D749" s="61" t="s">
        <v>21</v>
      </c>
      <c r="E749" s="61" t="s">
        <v>21</v>
      </c>
      <c r="F749" s="61" t="s">
        <v>21</v>
      </c>
      <c r="G749" s="61" t="s">
        <v>31</v>
      </c>
      <c r="I749" s="61" t="s">
        <v>92</v>
      </c>
      <c r="J749" s="61" t="s">
        <v>18</v>
      </c>
      <c r="K749" s="61" t="s">
        <v>104</v>
      </c>
      <c r="P749" s="61" t="s">
        <v>92</v>
      </c>
      <c r="Q7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50" spans="1:17" ht="17.100000000000001" customHeight="1" x14ac:dyDescent="0.25">
      <c r="A750" s="92" t="s">
        <v>855</v>
      </c>
      <c r="B750" s="61" t="s">
        <v>111</v>
      </c>
      <c r="C750" s="61">
        <v>12144</v>
      </c>
      <c r="D750" s="61" t="s">
        <v>21</v>
      </c>
      <c r="E750" s="61" t="s">
        <v>22</v>
      </c>
      <c r="F750" s="61" t="s">
        <v>21</v>
      </c>
      <c r="G750" s="61" t="s">
        <v>19</v>
      </c>
      <c r="I750" s="61" t="s">
        <v>92</v>
      </c>
      <c r="J750" s="61" t="s">
        <v>22</v>
      </c>
      <c r="K750" s="61" t="s">
        <v>19</v>
      </c>
      <c r="P750" s="61" t="s">
        <v>92</v>
      </c>
      <c r="Q7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751" spans="1:17" ht="17.100000000000001" customHeight="1" x14ac:dyDescent="0.25">
      <c r="A751" s="95" t="s">
        <v>856</v>
      </c>
      <c r="B751" s="61" t="s">
        <v>111</v>
      </c>
      <c r="C751" s="61">
        <v>12144</v>
      </c>
      <c r="D751" s="61" t="s">
        <v>21</v>
      </c>
      <c r="E751" s="61" t="s">
        <v>21</v>
      </c>
      <c r="F751" s="61" t="s">
        <v>21</v>
      </c>
      <c r="G751" s="61" t="s">
        <v>31</v>
      </c>
      <c r="I751" s="61" t="s">
        <v>92</v>
      </c>
      <c r="J751" s="113" t="s">
        <v>18</v>
      </c>
      <c r="K751" s="113" t="s">
        <v>19</v>
      </c>
      <c r="P751" s="61" t="s">
        <v>92</v>
      </c>
      <c r="Q7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52" spans="1:17" ht="17.100000000000001" customHeight="1" x14ac:dyDescent="0.25">
      <c r="A752" s="92" t="s">
        <v>857</v>
      </c>
      <c r="B752" s="61" t="s">
        <v>111</v>
      </c>
      <c r="C752" s="61">
        <v>12144</v>
      </c>
      <c r="D752" s="61" t="s">
        <v>21</v>
      </c>
      <c r="E752" s="61" t="s">
        <v>21</v>
      </c>
      <c r="F752" s="61" t="s">
        <v>21</v>
      </c>
      <c r="G752" s="61" t="s">
        <v>31</v>
      </c>
      <c r="I752" s="61" t="s">
        <v>92</v>
      </c>
      <c r="J752" s="61" t="s">
        <v>22</v>
      </c>
      <c r="K752" s="61" t="s">
        <v>19</v>
      </c>
      <c r="P752" s="61" t="s">
        <v>92</v>
      </c>
      <c r="Q7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753" spans="1:17" ht="17.100000000000001" customHeight="1" x14ac:dyDescent="0.25">
      <c r="A753" s="92" t="s">
        <v>858</v>
      </c>
      <c r="B753" s="61" t="s">
        <v>111</v>
      </c>
      <c r="C753" s="61">
        <v>12144</v>
      </c>
      <c r="D753" s="61" t="s">
        <v>21</v>
      </c>
      <c r="E753" s="61" t="s">
        <v>21</v>
      </c>
      <c r="F753" s="61" t="s">
        <v>21</v>
      </c>
      <c r="G753" s="61" t="s">
        <v>31</v>
      </c>
      <c r="I753" s="61" t="s">
        <v>92</v>
      </c>
      <c r="J753" s="61" t="s">
        <v>21</v>
      </c>
      <c r="Q7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54" spans="1:17" ht="17.100000000000001" customHeight="1" x14ac:dyDescent="0.25">
      <c r="A754" s="92" t="s">
        <v>859</v>
      </c>
      <c r="B754" s="61" t="s">
        <v>111</v>
      </c>
      <c r="C754" s="61">
        <v>12144</v>
      </c>
      <c r="D754" s="61" t="s">
        <v>21</v>
      </c>
      <c r="E754" s="61" t="s">
        <v>21</v>
      </c>
      <c r="F754" s="61" t="s">
        <v>21</v>
      </c>
      <c r="G754" s="61" t="s">
        <v>31</v>
      </c>
      <c r="I754" s="61" t="s">
        <v>92</v>
      </c>
      <c r="J754" s="61" t="s">
        <v>18</v>
      </c>
      <c r="K754" s="61" t="s">
        <v>19</v>
      </c>
      <c r="P754" s="61" t="s">
        <v>92</v>
      </c>
      <c r="Q7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55" spans="1:17" ht="17.100000000000001" customHeight="1" x14ac:dyDescent="0.25">
      <c r="A755" s="92" t="s">
        <v>860</v>
      </c>
      <c r="B755" s="61" t="s">
        <v>111</v>
      </c>
      <c r="C755" s="61">
        <v>12144</v>
      </c>
      <c r="D755" s="61" t="s">
        <v>21</v>
      </c>
      <c r="E755" s="61" t="s">
        <v>21</v>
      </c>
      <c r="F755" s="61" t="s">
        <v>21</v>
      </c>
      <c r="G755" s="61" t="s">
        <v>31</v>
      </c>
      <c r="I755" s="61" t="s">
        <v>92</v>
      </c>
      <c r="J755" s="61" t="s">
        <v>18</v>
      </c>
      <c r="K755" s="61" t="s">
        <v>19</v>
      </c>
      <c r="P755" s="61" t="s">
        <v>92</v>
      </c>
      <c r="Q7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56" spans="1:17" ht="17.100000000000001" customHeight="1" x14ac:dyDescent="0.25">
      <c r="A756" s="92" t="s">
        <v>861</v>
      </c>
      <c r="B756" s="61" t="s">
        <v>111</v>
      </c>
      <c r="C756" s="61">
        <v>12144</v>
      </c>
      <c r="D756" s="61" t="s">
        <v>21</v>
      </c>
      <c r="E756" s="61" t="s">
        <v>21</v>
      </c>
      <c r="F756" s="61" t="s">
        <v>21</v>
      </c>
      <c r="G756" s="61" t="s">
        <v>31</v>
      </c>
      <c r="I756" s="61" t="s">
        <v>92</v>
      </c>
      <c r="J756" s="61" t="s">
        <v>18</v>
      </c>
      <c r="K756" s="61" t="s">
        <v>19</v>
      </c>
      <c r="P756" s="61" t="s">
        <v>92</v>
      </c>
      <c r="Q7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57" spans="1:17" ht="17.100000000000001" customHeight="1" x14ac:dyDescent="0.25">
      <c r="A757" s="92" t="s">
        <v>862</v>
      </c>
      <c r="B757" s="61" t="s">
        <v>111</v>
      </c>
      <c r="C757" s="61">
        <v>12144</v>
      </c>
      <c r="D757" s="61" t="s">
        <v>21</v>
      </c>
      <c r="E757" s="61" t="s">
        <v>21</v>
      </c>
      <c r="F757" s="61" t="s">
        <v>21</v>
      </c>
      <c r="G757" s="61" t="s">
        <v>31</v>
      </c>
      <c r="I757" s="61" t="s">
        <v>92</v>
      </c>
      <c r="J757" s="61" t="s">
        <v>21</v>
      </c>
      <c r="Q7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58" spans="1:17" ht="17.100000000000001" customHeight="1" x14ac:dyDescent="0.25">
      <c r="A758" s="92" t="s">
        <v>863</v>
      </c>
      <c r="B758" s="61" t="s">
        <v>111</v>
      </c>
      <c r="C758" s="61">
        <v>12144</v>
      </c>
      <c r="D758" s="61" t="s">
        <v>17</v>
      </c>
      <c r="E758" s="61" t="s">
        <v>18</v>
      </c>
      <c r="F758" s="61" t="s">
        <v>21</v>
      </c>
      <c r="G758" s="61" t="s">
        <v>23</v>
      </c>
      <c r="I758" s="61" t="s">
        <v>92</v>
      </c>
      <c r="J758" s="61" t="s">
        <v>18</v>
      </c>
      <c r="K758" s="61" t="s">
        <v>19</v>
      </c>
      <c r="P758" s="61" t="s">
        <v>92</v>
      </c>
      <c r="Q7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59" spans="1:17" ht="17.100000000000001" customHeight="1" x14ac:dyDescent="0.25">
      <c r="A759" s="92" t="s">
        <v>864</v>
      </c>
      <c r="B759" s="61" t="s">
        <v>111</v>
      </c>
      <c r="C759" s="61">
        <v>12144</v>
      </c>
      <c r="D759" s="61" t="s">
        <v>17</v>
      </c>
      <c r="E759" s="61" t="s">
        <v>25</v>
      </c>
      <c r="F759" s="61" t="s">
        <v>21</v>
      </c>
      <c r="G759" s="61" t="s">
        <v>16</v>
      </c>
      <c r="H759" s="61">
        <v>2008</v>
      </c>
      <c r="I759" s="61" t="s">
        <v>92</v>
      </c>
      <c r="J759" s="61" t="s">
        <v>18</v>
      </c>
      <c r="K759" s="61" t="s">
        <v>19</v>
      </c>
      <c r="M759" s="61" t="s">
        <v>39</v>
      </c>
      <c r="P759" s="61" t="s">
        <v>92</v>
      </c>
      <c r="Q7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60" spans="1:17" ht="17.100000000000001" customHeight="1" x14ac:dyDescent="0.25">
      <c r="A760" s="92" t="s">
        <v>865</v>
      </c>
      <c r="B760" s="61" t="s">
        <v>111</v>
      </c>
      <c r="C760" s="61">
        <v>12144</v>
      </c>
      <c r="D760" s="61" t="s">
        <v>2808</v>
      </c>
      <c r="E760" s="61" t="s">
        <v>25</v>
      </c>
      <c r="F760" s="61" t="s">
        <v>21</v>
      </c>
      <c r="G760" s="61" t="s">
        <v>16</v>
      </c>
      <c r="H760" s="61">
        <v>2008</v>
      </c>
      <c r="I760" s="61" t="s">
        <v>92</v>
      </c>
      <c r="J760" s="61" t="s">
        <v>18</v>
      </c>
      <c r="K760" s="61" t="s">
        <v>104</v>
      </c>
      <c r="M760" s="61" t="s">
        <v>39</v>
      </c>
      <c r="P760" s="61" t="s">
        <v>92</v>
      </c>
      <c r="Q7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61" spans="1:17" ht="17.100000000000001" customHeight="1" x14ac:dyDescent="0.25">
      <c r="A761" s="92" t="s">
        <v>866</v>
      </c>
      <c r="B761" s="61" t="s">
        <v>111</v>
      </c>
      <c r="C761" s="61">
        <v>12144</v>
      </c>
      <c r="D761" s="61" t="s">
        <v>21</v>
      </c>
      <c r="E761" s="61" t="s">
        <v>21</v>
      </c>
      <c r="F761" s="61" t="s">
        <v>21</v>
      </c>
      <c r="G761" s="61" t="s">
        <v>31</v>
      </c>
      <c r="I761" s="61" t="s">
        <v>92</v>
      </c>
      <c r="J761" s="61" t="s">
        <v>18</v>
      </c>
      <c r="K761" s="61" t="s">
        <v>19</v>
      </c>
      <c r="P761" s="61" t="s">
        <v>92</v>
      </c>
      <c r="Q7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62" spans="1:17" ht="17.100000000000001" customHeight="1" x14ac:dyDescent="0.25">
      <c r="A762" s="92" t="s">
        <v>867</v>
      </c>
      <c r="B762" s="61" t="s">
        <v>111</v>
      </c>
      <c r="C762" s="61">
        <v>12144</v>
      </c>
      <c r="D762" s="61" t="s">
        <v>21</v>
      </c>
      <c r="E762" s="61" t="s">
        <v>29</v>
      </c>
      <c r="F762" s="61" t="s">
        <v>21</v>
      </c>
      <c r="G762" s="61" t="s">
        <v>31</v>
      </c>
      <c r="I762" s="61" t="s">
        <v>92</v>
      </c>
      <c r="J762" s="61" t="s">
        <v>18</v>
      </c>
      <c r="K762" s="61" t="s">
        <v>19</v>
      </c>
      <c r="Q7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63" spans="1:17" ht="17.100000000000001" customHeight="1" x14ac:dyDescent="0.25">
      <c r="A763" s="92" t="s">
        <v>868</v>
      </c>
      <c r="B763" s="61" t="s">
        <v>111</v>
      </c>
      <c r="C763" s="61">
        <v>12144</v>
      </c>
      <c r="D763" s="61" t="s">
        <v>21</v>
      </c>
      <c r="E763" s="61" t="s">
        <v>29</v>
      </c>
      <c r="F763" s="61" t="s">
        <v>21</v>
      </c>
      <c r="G763" s="61" t="s">
        <v>31</v>
      </c>
      <c r="I763" s="61" t="s">
        <v>92</v>
      </c>
      <c r="J763" s="61" t="s">
        <v>18</v>
      </c>
      <c r="K763" s="61" t="s">
        <v>104</v>
      </c>
      <c r="P763" s="61" t="s">
        <v>92</v>
      </c>
      <c r="Q7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64" spans="1:17" ht="17.100000000000001" customHeight="1" x14ac:dyDescent="0.25">
      <c r="A764" s="92" t="s">
        <v>869</v>
      </c>
      <c r="B764" s="61" t="s">
        <v>111</v>
      </c>
      <c r="C764" s="61">
        <v>12144</v>
      </c>
      <c r="D764" s="61" t="s">
        <v>21</v>
      </c>
      <c r="E764" s="61" t="s">
        <v>29</v>
      </c>
      <c r="F764" s="61" t="s">
        <v>21</v>
      </c>
      <c r="G764" s="61" t="s">
        <v>31</v>
      </c>
      <c r="I764" s="61" t="s">
        <v>92</v>
      </c>
      <c r="J764" s="61" t="s">
        <v>29</v>
      </c>
      <c r="Q7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65" spans="1:17" ht="17.100000000000001" customHeight="1" x14ac:dyDescent="0.25">
      <c r="A765" s="92" t="s">
        <v>870</v>
      </c>
      <c r="B765" s="61" t="s">
        <v>111</v>
      </c>
      <c r="C765" s="61">
        <v>12144</v>
      </c>
      <c r="D765" s="61" t="s">
        <v>17</v>
      </c>
      <c r="E765" s="61" t="s">
        <v>25</v>
      </c>
      <c r="F765" s="61" t="s">
        <v>21</v>
      </c>
      <c r="G765" s="61" t="s">
        <v>16</v>
      </c>
      <c r="H765" s="61">
        <v>2008</v>
      </c>
      <c r="I765" s="61" t="s">
        <v>92</v>
      </c>
      <c r="J765" s="61" t="s">
        <v>18</v>
      </c>
      <c r="K765" s="61" t="s">
        <v>19</v>
      </c>
      <c r="P765" s="61" t="s">
        <v>92</v>
      </c>
      <c r="Q7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66" spans="1:17" ht="17.100000000000001" customHeight="1" x14ac:dyDescent="0.25">
      <c r="A766" s="92" t="s">
        <v>871</v>
      </c>
      <c r="B766" s="61" t="s">
        <v>111</v>
      </c>
      <c r="C766" s="61">
        <v>12144</v>
      </c>
      <c r="D766" s="61" t="s">
        <v>17</v>
      </c>
      <c r="E766" s="61" t="s">
        <v>18</v>
      </c>
      <c r="F766" s="61" t="s">
        <v>21</v>
      </c>
      <c r="G766" s="61" t="s">
        <v>23</v>
      </c>
      <c r="H766" s="109">
        <v>44877</v>
      </c>
      <c r="I766" s="61" t="s">
        <v>92</v>
      </c>
      <c r="J766" s="61" t="s">
        <v>18</v>
      </c>
      <c r="K766" s="61" t="s">
        <v>19</v>
      </c>
      <c r="P766" s="61" t="s">
        <v>92</v>
      </c>
      <c r="Q7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67" spans="1:17" ht="17.100000000000001" customHeight="1" x14ac:dyDescent="0.25">
      <c r="A767" s="92" t="s">
        <v>872</v>
      </c>
      <c r="B767" s="61" t="s">
        <v>111</v>
      </c>
      <c r="C767" s="61">
        <v>12144</v>
      </c>
      <c r="D767" s="61" t="s">
        <v>17</v>
      </c>
      <c r="E767" s="61" t="s">
        <v>25</v>
      </c>
      <c r="F767" s="61" t="s">
        <v>21</v>
      </c>
      <c r="G767" s="61" t="s">
        <v>16</v>
      </c>
      <c r="H767" s="61">
        <v>2008</v>
      </c>
      <c r="I767" s="61" t="s">
        <v>92</v>
      </c>
      <c r="J767" s="61" t="s">
        <v>18</v>
      </c>
      <c r="K767" s="61" t="s">
        <v>19</v>
      </c>
      <c r="P767" s="61" t="s">
        <v>92</v>
      </c>
      <c r="Q7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68" spans="1:17" ht="17.100000000000001" customHeight="1" x14ac:dyDescent="0.25">
      <c r="A768" s="92" t="s">
        <v>873</v>
      </c>
      <c r="B768" s="61" t="s">
        <v>111</v>
      </c>
      <c r="C768" s="61">
        <v>12144</v>
      </c>
      <c r="D768" s="61" t="s">
        <v>21</v>
      </c>
      <c r="E768" s="61" t="s">
        <v>29</v>
      </c>
      <c r="F768" s="61" t="s">
        <v>21</v>
      </c>
      <c r="G768" s="61" t="s">
        <v>31</v>
      </c>
      <c r="I768" s="61" t="s">
        <v>92</v>
      </c>
      <c r="J768" s="61" t="s">
        <v>18</v>
      </c>
      <c r="K768" s="61" t="s">
        <v>104</v>
      </c>
      <c r="P768" s="61" t="s">
        <v>92</v>
      </c>
      <c r="Q7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69" spans="1:18" ht="17.100000000000001" customHeight="1" x14ac:dyDescent="0.25">
      <c r="A769" s="92" t="s">
        <v>874</v>
      </c>
      <c r="B769" s="61" t="s">
        <v>111</v>
      </c>
      <c r="C769" s="61">
        <v>12144</v>
      </c>
      <c r="D769" s="61" t="s">
        <v>21</v>
      </c>
      <c r="E769" s="61" t="s">
        <v>29</v>
      </c>
      <c r="F769" s="61" t="s">
        <v>21</v>
      </c>
      <c r="G769" s="61" t="s">
        <v>31</v>
      </c>
      <c r="I769" s="61" t="s">
        <v>92</v>
      </c>
      <c r="J769" s="61" t="s">
        <v>21</v>
      </c>
      <c r="Q7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70" spans="1:18" ht="17.100000000000001" customHeight="1" x14ac:dyDescent="0.25">
      <c r="A770" s="92" t="s">
        <v>875</v>
      </c>
      <c r="B770" s="61" t="s">
        <v>111</v>
      </c>
      <c r="C770" s="61">
        <v>12144</v>
      </c>
      <c r="D770" s="61" t="s">
        <v>17</v>
      </c>
      <c r="E770" s="61" t="s">
        <v>25</v>
      </c>
      <c r="F770" s="61" t="s">
        <v>21</v>
      </c>
      <c r="G770" s="61" t="s">
        <v>16</v>
      </c>
      <c r="H770" s="61">
        <v>2008</v>
      </c>
      <c r="I770" s="61" t="s">
        <v>92</v>
      </c>
      <c r="J770" s="61" t="s">
        <v>18</v>
      </c>
      <c r="K770" s="61" t="s">
        <v>19</v>
      </c>
      <c r="P770" s="61" t="s">
        <v>92</v>
      </c>
      <c r="Q7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71" spans="1:18" ht="17.100000000000001" customHeight="1" x14ac:dyDescent="0.25">
      <c r="A771" s="92" t="s">
        <v>876</v>
      </c>
      <c r="B771" s="61" t="s">
        <v>111</v>
      </c>
      <c r="C771" s="61">
        <v>12144</v>
      </c>
      <c r="D771" s="61" t="s">
        <v>21</v>
      </c>
      <c r="E771" s="61" t="s">
        <v>29</v>
      </c>
      <c r="F771" s="61" t="s">
        <v>21</v>
      </c>
      <c r="G771" s="61" t="s">
        <v>31</v>
      </c>
      <c r="I771" s="61" t="s">
        <v>92</v>
      </c>
      <c r="J771" s="61" t="s">
        <v>18</v>
      </c>
      <c r="K771" s="61" t="s">
        <v>102</v>
      </c>
      <c r="P771" s="61" t="s">
        <v>92</v>
      </c>
      <c r="Q7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72" spans="1:18" ht="17.100000000000001" customHeight="1" x14ac:dyDescent="0.25">
      <c r="A772" s="92" t="s">
        <v>877</v>
      </c>
      <c r="B772" s="61" t="s">
        <v>111</v>
      </c>
      <c r="C772" s="61">
        <v>12144</v>
      </c>
      <c r="D772" s="61" t="s">
        <v>17</v>
      </c>
      <c r="E772" s="61" t="s">
        <v>18</v>
      </c>
      <c r="F772" s="61" t="s">
        <v>21</v>
      </c>
      <c r="G772" s="61" t="s">
        <v>16</v>
      </c>
      <c r="H772" s="61">
        <v>2008</v>
      </c>
      <c r="I772" s="61" t="s">
        <v>92</v>
      </c>
      <c r="J772" s="61" t="s">
        <v>18</v>
      </c>
      <c r="K772" s="61" t="s">
        <v>19</v>
      </c>
      <c r="M772" s="61" t="s">
        <v>38</v>
      </c>
      <c r="P772" s="61" t="s">
        <v>92</v>
      </c>
      <c r="Q7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73" spans="1:18" ht="17.100000000000001" customHeight="1" x14ac:dyDescent="0.25">
      <c r="A773" s="92" t="s">
        <v>878</v>
      </c>
      <c r="B773" s="61" t="s">
        <v>111</v>
      </c>
      <c r="C773" s="61">
        <v>12144</v>
      </c>
      <c r="D773" s="61" t="s">
        <v>17</v>
      </c>
      <c r="E773" s="61" t="s">
        <v>18</v>
      </c>
      <c r="F773" s="61" t="s">
        <v>21</v>
      </c>
      <c r="G773" s="61" t="s">
        <v>16</v>
      </c>
      <c r="H773" s="61">
        <v>2008</v>
      </c>
      <c r="I773" s="61" t="s">
        <v>92</v>
      </c>
      <c r="J773" s="61" t="s">
        <v>29</v>
      </c>
      <c r="M773" s="61" t="s">
        <v>41</v>
      </c>
      <c r="Q7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773" s="61" t="s">
        <v>2817</v>
      </c>
    </row>
    <row r="774" spans="1:18" ht="17.100000000000001" customHeight="1" x14ac:dyDescent="0.25">
      <c r="A774" s="92" t="s">
        <v>879</v>
      </c>
      <c r="B774" s="61" t="s">
        <v>111</v>
      </c>
      <c r="C774" s="61">
        <v>12144</v>
      </c>
      <c r="D774" s="61" t="s">
        <v>17</v>
      </c>
      <c r="E774" s="61" t="s">
        <v>18</v>
      </c>
      <c r="F774" s="61" t="s">
        <v>21</v>
      </c>
      <c r="G774" s="61" t="s">
        <v>16</v>
      </c>
      <c r="H774" s="61">
        <v>2008</v>
      </c>
      <c r="I774" s="61" t="s">
        <v>92</v>
      </c>
      <c r="J774" s="61" t="s">
        <v>22</v>
      </c>
      <c r="K774" s="61" t="s">
        <v>19</v>
      </c>
      <c r="M774" s="61" t="s">
        <v>39</v>
      </c>
      <c r="P774" s="61" t="s">
        <v>92</v>
      </c>
      <c r="Q7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775" spans="1:18" ht="17.100000000000001" customHeight="1" x14ac:dyDescent="0.25">
      <c r="A775" s="92" t="s">
        <v>880</v>
      </c>
      <c r="B775" s="61" t="s">
        <v>111</v>
      </c>
      <c r="C775" s="61">
        <v>12144</v>
      </c>
      <c r="D775" s="61" t="s">
        <v>17</v>
      </c>
      <c r="E775" s="61" t="s">
        <v>18</v>
      </c>
      <c r="F775" s="61" t="s">
        <v>21</v>
      </c>
      <c r="G775" s="61" t="s">
        <v>16</v>
      </c>
      <c r="H775" s="61">
        <v>2008</v>
      </c>
      <c r="I775" s="61" t="s">
        <v>92</v>
      </c>
      <c r="J775" s="61" t="s">
        <v>18</v>
      </c>
      <c r="K775" s="61" t="s">
        <v>19</v>
      </c>
      <c r="P775" s="61" t="s">
        <v>92</v>
      </c>
      <c r="Q7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76" spans="1:18" ht="17.100000000000001" customHeight="1" x14ac:dyDescent="0.25">
      <c r="A776" s="92" t="s">
        <v>881</v>
      </c>
      <c r="B776" s="61" t="s">
        <v>111</v>
      </c>
      <c r="C776" s="61">
        <v>12144</v>
      </c>
      <c r="D776" s="61" t="s">
        <v>17</v>
      </c>
      <c r="E776" s="61" t="s">
        <v>18</v>
      </c>
      <c r="F776" s="61" t="s">
        <v>21</v>
      </c>
      <c r="G776" s="61" t="s">
        <v>16</v>
      </c>
      <c r="H776" s="61">
        <v>2008</v>
      </c>
      <c r="I776" s="61" t="s">
        <v>92</v>
      </c>
      <c r="J776" s="61" t="s">
        <v>18</v>
      </c>
      <c r="K776" s="61" t="s">
        <v>19</v>
      </c>
      <c r="P776" s="61" t="s">
        <v>92</v>
      </c>
      <c r="Q7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77" spans="1:18" ht="17.100000000000001" customHeight="1" x14ac:dyDescent="0.25">
      <c r="A777" s="92" t="s">
        <v>882</v>
      </c>
      <c r="B777" s="61" t="s">
        <v>111</v>
      </c>
      <c r="C777" s="61">
        <v>12144</v>
      </c>
      <c r="D777" s="61" t="s">
        <v>17</v>
      </c>
      <c r="E777" s="61" t="s">
        <v>18</v>
      </c>
      <c r="F777" s="61" t="s">
        <v>21</v>
      </c>
      <c r="G777" s="61" t="s">
        <v>16</v>
      </c>
      <c r="H777" s="61">
        <v>2008</v>
      </c>
      <c r="I777" s="61" t="s">
        <v>92</v>
      </c>
      <c r="J777" s="61" t="s">
        <v>18</v>
      </c>
      <c r="K777" s="61" t="s">
        <v>19</v>
      </c>
      <c r="P777" s="61" t="s">
        <v>92</v>
      </c>
      <c r="Q7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78" spans="1:18" ht="17.100000000000001" customHeight="1" x14ac:dyDescent="0.25">
      <c r="A778" s="92" t="s">
        <v>883</v>
      </c>
      <c r="B778" s="61" t="s">
        <v>111</v>
      </c>
      <c r="C778" s="61">
        <v>12144</v>
      </c>
      <c r="D778" s="61" t="s">
        <v>21</v>
      </c>
      <c r="E778" s="61" t="s">
        <v>29</v>
      </c>
      <c r="F778" s="61" t="s">
        <v>21</v>
      </c>
      <c r="G778" s="61" t="s">
        <v>31</v>
      </c>
      <c r="I778" s="61" t="s">
        <v>92</v>
      </c>
      <c r="J778" s="61" t="s">
        <v>21</v>
      </c>
      <c r="M778" s="61" t="s">
        <v>39</v>
      </c>
      <c r="Q7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79" spans="1:18" ht="17.100000000000001" customHeight="1" x14ac:dyDescent="0.25">
      <c r="A779" s="92" t="s">
        <v>884</v>
      </c>
      <c r="B779" s="61" t="s">
        <v>111</v>
      </c>
      <c r="C779" s="61">
        <v>12144</v>
      </c>
      <c r="D779" s="61" t="s">
        <v>21</v>
      </c>
      <c r="E779" s="61" t="s">
        <v>29</v>
      </c>
      <c r="F779" s="61" t="s">
        <v>21</v>
      </c>
      <c r="G779" s="61" t="s">
        <v>31</v>
      </c>
      <c r="I779" s="61" t="s">
        <v>92</v>
      </c>
      <c r="J779" s="61" t="s">
        <v>21</v>
      </c>
      <c r="Q7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80" spans="1:18" ht="17.100000000000001" customHeight="1" x14ac:dyDescent="0.25">
      <c r="A780" s="92" t="s">
        <v>885</v>
      </c>
      <c r="B780" s="61" t="s">
        <v>111</v>
      </c>
      <c r="C780" s="61">
        <v>12144</v>
      </c>
      <c r="D780" s="61" t="s">
        <v>21</v>
      </c>
      <c r="E780" s="61" t="s">
        <v>29</v>
      </c>
      <c r="F780" s="61" t="s">
        <v>21</v>
      </c>
      <c r="G780" s="61" t="s">
        <v>31</v>
      </c>
      <c r="I780" s="61" t="s">
        <v>92</v>
      </c>
      <c r="J780" s="61" t="s">
        <v>18</v>
      </c>
      <c r="K780" s="61" t="s">
        <v>104</v>
      </c>
      <c r="P780" s="61" t="s">
        <v>92</v>
      </c>
      <c r="Q7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81" spans="1:18" ht="17.100000000000001" customHeight="1" x14ac:dyDescent="0.25">
      <c r="A781" s="92" t="s">
        <v>886</v>
      </c>
      <c r="B781" s="61" t="s">
        <v>111</v>
      </c>
      <c r="C781" s="61">
        <v>12144</v>
      </c>
      <c r="D781" s="61" t="s">
        <v>21</v>
      </c>
      <c r="E781" s="61" t="s">
        <v>29</v>
      </c>
      <c r="F781" s="61" t="s">
        <v>21</v>
      </c>
      <c r="G781" s="61" t="s">
        <v>31</v>
      </c>
      <c r="I781" s="61" t="s">
        <v>92</v>
      </c>
      <c r="J781" s="61" t="s">
        <v>21</v>
      </c>
      <c r="Q7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82" spans="1:18" ht="17.100000000000001" customHeight="1" x14ac:dyDescent="0.25">
      <c r="A782" s="92" t="s">
        <v>887</v>
      </c>
      <c r="B782" s="61" t="s">
        <v>111</v>
      </c>
      <c r="C782" s="61">
        <v>12144</v>
      </c>
      <c r="D782" s="61" t="s">
        <v>17</v>
      </c>
      <c r="E782" s="61" t="s">
        <v>18</v>
      </c>
      <c r="F782" s="61" t="s">
        <v>21</v>
      </c>
      <c r="G782" s="61" t="s">
        <v>19</v>
      </c>
      <c r="I782" s="61" t="s">
        <v>92</v>
      </c>
      <c r="J782" s="61" t="s">
        <v>18</v>
      </c>
      <c r="K782" s="61" t="s">
        <v>104</v>
      </c>
      <c r="P782" s="61" t="s">
        <v>92</v>
      </c>
      <c r="Q7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83" spans="1:18" ht="17.100000000000001" customHeight="1" x14ac:dyDescent="0.25">
      <c r="A783" s="92" t="s">
        <v>888</v>
      </c>
      <c r="B783" s="61" t="s">
        <v>111</v>
      </c>
      <c r="C783" s="61">
        <v>12144</v>
      </c>
      <c r="D783" s="61" t="s">
        <v>21</v>
      </c>
      <c r="E783" s="61" t="s">
        <v>29</v>
      </c>
      <c r="F783" s="61" t="s">
        <v>21</v>
      </c>
      <c r="G783" s="61" t="s">
        <v>31</v>
      </c>
      <c r="I783" s="61" t="s">
        <v>92</v>
      </c>
      <c r="J783" s="61" t="s">
        <v>18</v>
      </c>
      <c r="K783" s="61" t="s">
        <v>19</v>
      </c>
      <c r="P783" s="61" t="s">
        <v>92</v>
      </c>
      <c r="Q7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84" spans="1:18" ht="17.100000000000001" customHeight="1" x14ac:dyDescent="0.25">
      <c r="A784" s="92" t="s">
        <v>889</v>
      </c>
      <c r="B784" s="61" t="s">
        <v>111</v>
      </c>
      <c r="C784" s="61">
        <v>12144</v>
      </c>
      <c r="D784" s="61" t="s">
        <v>21</v>
      </c>
      <c r="E784" s="61" t="s">
        <v>29</v>
      </c>
      <c r="F784" s="61" t="s">
        <v>21</v>
      </c>
      <c r="G784" s="61" t="s">
        <v>31</v>
      </c>
      <c r="I784" s="61" t="s">
        <v>92</v>
      </c>
      <c r="J784" s="61" t="s">
        <v>21</v>
      </c>
      <c r="Q7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85" spans="1:17" ht="17.100000000000001" customHeight="1" x14ac:dyDescent="0.25">
      <c r="A785" s="92" t="s">
        <v>890</v>
      </c>
      <c r="B785" s="61" t="s">
        <v>111</v>
      </c>
      <c r="C785" s="61">
        <v>12144</v>
      </c>
      <c r="D785" s="61" t="s">
        <v>21</v>
      </c>
      <c r="E785" s="61" t="s">
        <v>29</v>
      </c>
      <c r="F785" s="61" t="s">
        <v>21</v>
      </c>
      <c r="G785" s="61" t="s">
        <v>31</v>
      </c>
      <c r="I785" s="61" t="s">
        <v>92</v>
      </c>
      <c r="J785" s="61" t="s">
        <v>18</v>
      </c>
      <c r="K785" s="61" t="s">
        <v>19</v>
      </c>
      <c r="P785" s="61" t="s">
        <v>92</v>
      </c>
      <c r="Q7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86" spans="1:17" ht="17.100000000000001" customHeight="1" x14ac:dyDescent="0.25">
      <c r="A786" s="92" t="s">
        <v>891</v>
      </c>
      <c r="B786" s="61" t="s">
        <v>111</v>
      </c>
      <c r="C786" s="61">
        <v>12144</v>
      </c>
      <c r="D786" s="61" t="s">
        <v>17</v>
      </c>
      <c r="E786" s="61" t="s">
        <v>18</v>
      </c>
      <c r="F786" s="61" t="s">
        <v>21</v>
      </c>
      <c r="G786" s="61" t="s">
        <v>16</v>
      </c>
      <c r="H786" s="61">
        <v>2008</v>
      </c>
      <c r="I786" s="61" t="s">
        <v>92</v>
      </c>
      <c r="J786" s="61" t="s">
        <v>18</v>
      </c>
      <c r="K786" s="61" t="s">
        <v>19</v>
      </c>
      <c r="P786" s="61" t="s">
        <v>92</v>
      </c>
      <c r="Q7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87" spans="1:17" ht="17.100000000000001" customHeight="1" x14ac:dyDescent="0.25">
      <c r="A787" s="95" t="s">
        <v>891</v>
      </c>
      <c r="B787" s="61" t="s">
        <v>111</v>
      </c>
      <c r="C787" s="61">
        <v>12144</v>
      </c>
      <c r="D787" s="61" t="s">
        <v>17</v>
      </c>
      <c r="E787" s="61" t="s">
        <v>18</v>
      </c>
      <c r="F787" s="61" t="s">
        <v>21</v>
      </c>
      <c r="G787" s="61" t="s">
        <v>16</v>
      </c>
      <c r="H787" s="61">
        <v>2008</v>
      </c>
      <c r="I787" s="61" t="s">
        <v>92</v>
      </c>
      <c r="J787" s="113" t="s">
        <v>18</v>
      </c>
      <c r="K787" s="113" t="s">
        <v>19</v>
      </c>
      <c r="M787" s="113"/>
      <c r="O787" s="113"/>
      <c r="P787" s="113" t="s">
        <v>92</v>
      </c>
      <c r="Q7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88" spans="1:17" ht="17.100000000000001" customHeight="1" x14ac:dyDescent="0.25">
      <c r="A788" s="92" t="s">
        <v>892</v>
      </c>
      <c r="B788" s="61" t="s">
        <v>111</v>
      </c>
      <c r="C788" s="61">
        <v>12144</v>
      </c>
      <c r="D788" s="61" t="s">
        <v>17</v>
      </c>
      <c r="E788" s="61" t="s">
        <v>18</v>
      </c>
      <c r="F788" s="61" t="s">
        <v>21</v>
      </c>
      <c r="G788" s="61" t="s">
        <v>16</v>
      </c>
      <c r="H788" s="61">
        <v>2008</v>
      </c>
      <c r="I788" s="61" t="s">
        <v>92</v>
      </c>
      <c r="J788" s="61" t="s">
        <v>18</v>
      </c>
      <c r="K788" s="61" t="s">
        <v>19</v>
      </c>
      <c r="P788" s="61" t="s">
        <v>92</v>
      </c>
      <c r="Q7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89" spans="1:17" ht="17.100000000000001" customHeight="1" x14ac:dyDescent="0.25">
      <c r="A789" s="92" t="s">
        <v>893</v>
      </c>
      <c r="B789" s="61" t="s">
        <v>111</v>
      </c>
      <c r="C789" s="61">
        <v>12144</v>
      </c>
      <c r="D789" s="61" t="s">
        <v>17</v>
      </c>
      <c r="E789" s="61" t="s">
        <v>18</v>
      </c>
      <c r="F789" s="61" t="s">
        <v>21</v>
      </c>
      <c r="G789" s="61" t="s">
        <v>16</v>
      </c>
      <c r="H789" s="61">
        <v>2008</v>
      </c>
      <c r="I789" s="61" t="s">
        <v>92</v>
      </c>
      <c r="J789" s="61" t="s">
        <v>21</v>
      </c>
      <c r="M789" s="61" t="s">
        <v>39</v>
      </c>
      <c r="Q7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90" spans="1:17" ht="17.100000000000001" customHeight="1" x14ac:dyDescent="0.25">
      <c r="A790" s="92" t="s">
        <v>894</v>
      </c>
      <c r="B790" s="61" t="s">
        <v>111</v>
      </c>
      <c r="C790" s="61">
        <v>12144</v>
      </c>
      <c r="D790" s="61" t="s">
        <v>21</v>
      </c>
      <c r="E790" s="61" t="s">
        <v>21</v>
      </c>
      <c r="F790" s="61" t="s">
        <v>21</v>
      </c>
      <c r="G790" s="61" t="s">
        <v>31</v>
      </c>
      <c r="I790" s="61" t="s">
        <v>92</v>
      </c>
      <c r="J790" s="61" t="s">
        <v>21</v>
      </c>
      <c r="Q7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91" spans="1:17" ht="17.100000000000001" customHeight="1" x14ac:dyDescent="0.25">
      <c r="A791" s="92" t="s">
        <v>895</v>
      </c>
      <c r="B791" s="61" t="s">
        <v>111</v>
      </c>
      <c r="C791" s="61">
        <v>12144</v>
      </c>
      <c r="D791" s="61" t="s">
        <v>21</v>
      </c>
      <c r="E791" s="61" t="s">
        <v>21</v>
      </c>
      <c r="F791" s="61" t="s">
        <v>21</v>
      </c>
      <c r="G791" s="61" t="s">
        <v>31</v>
      </c>
      <c r="I791" s="61" t="s">
        <v>92</v>
      </c>
      <c r="J791" s="61" t="s">
        <v>21</v>
      </c>
      <c r="Q7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92" spans="1:17" ht="17.100000000000001" customHeight="1" x14ac:dyDescent="0.25">
      <c r="A792" s="92" t="s">
        <v>896</v>
      </c>
      <c r="B792" s="61" t="s">
        <v>111</v>
      </c>
      <c r="C792" s="61">
        <v>12144</v>
      </c>
      <c r="D792" s="61" t="s">
        <v>21</v>
      </c>
      <c r="E792" s="61" t="s">
        <v>21</v>
      </c>
      <c r="F792" s="61" t="s">
        <v>21</v>
      </c>
      <c r="G792" s="61" t="s">
        <v>31</v>
      </c>
      <c r="I792" s="61" t="s">
        <v>92</v>
      </c>
      <c r="J792" s="61" t="s">
        <v>22</v>
      </c>
      <c r="K792" s="61" t="s">
        <v>19</v>
      </c>
      <c r="P792" s="61" t="s">
        <v>92</v>
      </c>
      <c r="Q7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793" spans="1:17" ht="17.100000000000001" customHeight="1" x14ac:dyDescent="0.25">
      <c r="A793" s="92" t="s">
        <v>897</v>
      </c>
      <c r="B793" s="61" t="s">
        <v>111</v>
      </c>
      <c r="C793" s="61">
        <v>12144</v>
      </c>
      <c r="D793" s="61" t="s">
        <v>21</v>
      </c>
      <c r="E793" s="61" t="s">
        <v>29</v>
      </c>
      <c r="F793" s="61" t="s">
        <v>21</v>
      </c>
      <c r="G793" s="61" t="s">
        <v>31</v>
      </c>
      <c r="I793" s="61" t="s">
        <v>92</v>
      </c>
      <c r="J793" s="61" t="s">
        <v>18</v>
      </c>
      <c r="K793" s="61" t="s">
        <v>19</v>
      </c>
      <c r="P793" s="61" t="s">
        <v>92</v>
      </c>
      <c r="Q7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94" spans="1:17" ht="17.100000000000001" customHeight="1" x14ac:dyDescent="0.25">
      <c r="A794" s="92" t="s">
        <v>898</v>
      </c>
      <c r="B794" s="61" t="s">
        <v>111</v>
      </c>
      <c r="C794" s="61">
        <v>12144</v>
      </c>
      <c r="D794" s="61" t="s">
        <v>17</v>
      </c>
      <c r="E794" s="61" t="s">
        <v>18</v>
      </c>
      <c r="F794" s="61" t="s">
        <v>21</v>
      </c>
      <c r="G794" s="61" t="s">
        <v>16</v>
      </c>
      <c r="H794" s="61">
        <v>2008</v>
      </c>
      <c r="I794" s="61" t="s">
        <v>92</v>
      </c>
      <c r="J794" s="61" t="s">
        <v>21</v>
      </c>
      <c r="Q7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95" spans="1:17" ht="17.100000000000001" customHeight="1" x14ac:dyDescent="0.25">
      <c r="A795" s="92" t="s">
        <v>899</v>
      </c>
      <c r="B795" s="61" t="s">
        <v>111</v>
      </c>
      <c r="C795" s="61">
        <v>12144</v>
      </c>
      <c r="D795" s="61" t="s">
        <v>17</v>
      </c>
      <c r="E795" s="61" t="s">
        <v>18</v>
      </c>
      <c r="F795" s="61" t="s">
        <v>21</v>
      </c>
      <c r="G795" s="61" t="s">
        <v>16</v>
      </c>
      <c r="H795" s="61">
        <v>2008</v>
      </c>
      <c r="I795" s="61" t="s">
        <v>92</v>
      </c>
      <c r="J795" s="61" t="s">
        <v>25</v>
      </c>
      <c r="K795" s="61" t="s">
        <v>19</v>
      </c>
      <c r="P795" s="61" t="s">
        <v>92</v>
      </c>
      <c r="Q7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96" spans="1:17" ht="17.100000000000001" customHeight="1" x14ac:dyDescent="0.25">
      <c r="A796" s="92" t="s">
        <v>900</v>
      </c>
      <c r="B796" s="61" t="s">
        <v>111</v>
      </c>
      <c r="C796" s="61">
        <v>12144</v>
      </c>
      <c r="D796" s="61" t="s">
        <v>17</v>
      </c>
      <c r="E796" s="61" t="s">
        <v>18</v>
      </c>
      <c r="F796" s="61" t="s">
        <v>21</v>
      </c>
      <c r="G796" s="61" t="s">
        <v>16</v>
      </c>
      <c r="H796" s="61">
        <v>2008</v>
      </c>
      <c r="I796" s="61" t="s">
        <v>92</v>
      </c>
      <c r="J796" s="61" t="s">
        <v>21</v>
      </c>
      <c r="Q7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97" spans="1:17" ht="17.100000000000001" customHeight="1" x14ac:dyDescent="0.25">
      <c r="A797" s="93" t="s">
        <v>901</v>
      </c>
      <c r="B797" s="61" t="s">
        <v>111</v>
      </c>
      <c r="C797" s="61">
        <v>12144</v>
      </c>
      <c r="D797" s="61" t="s">
        <v>21</v>
      </c>
      <c r="E797" s="61" t="s">
        <v>29</v>
      </c>
      <c r="F797" s="61" t="s">
        <v>21</v>
      </c>
      <c r="G797" s="61" t="s">
        <v>31</v>
      </c>
      <c r="I797" s="61" t="s">
        <v>92</v>
      </c>
      <c r="J797" s="61" t="s">
        <v>15</v>
      </c>
      <c r="K797" s="61" t="s">
        <v>19</v>
      </c>
      <c r="P797" s="61" t="s">
        <v>92</v>
      </c>
      <c r="Q7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798" spans="1:17" ht="17.100000000000001" customHeight="1" x14ac:dyDescent="0.25">
      <c r="A798" s="92" t="s">
        <v>902</v>
      </c>
      <c r="B798" s="61" t="s">
        <v>111</v>
      </c>
      <c r="C798" s="61">
        <v>12144</v>
      </c>
      <c r="D798" s="61" t="s">
        <v>21</v>
      </c>
      <c r="E798" s="61" t="s">
        <v>29</v>
      </c>
      <c r="F798" s="61" t="s">
        <v>21</v>
      </c>
      <c r="G798" s="61" t="s">
        <v>31</v>
      </c>
      <c r="I798" s="61" t="s">
        <v>92</v>
      </c>
      <c r="J798" s="61" t="s">
        <v>18</v>
      </c>
      <c r="K798" s="61" t="s">
        <v>19</v>
      </c>
      <c r="P798" s="61" t="s">
        <v>92</v>
      </c>
      <c r="Q7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99" spans="1:17" ht="17.100000000000001" customHeight="1" x14ac:dyDescent="0.25">
      <c r="A799" s="92" t="s">
        <v>903</v>
      </c>
      <c r="B799" s="61" t="s">
        <v>111</v>
      </c>
      <c r="C799" s="61">
        <v>12144</v>
      </c>
      <c r="D799" s="61" t="s">
        <v>21</v>
      </c>
      <c r="E799" s="61" t="s">
        <v>21</v>
      </c>
      <c r="F799" s="61" t="s">
        <v>21</v>
      </c>
      <c r="G799" s="61" t="s">
        <v>31</v>
      </c>
      <c r="I799" s="61" t="s">
        <v>92</v>
      </c>
      <c r="J799" s="61" t="s">
        <v>18</v>
      </c>
      <c r="K799" s="61" t="s">
        <v>19</v>
      </c>
      <c r="P799" s="61" t="s">
        <v>92</v>
      </c>
      <c r="Q7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00" spans="1:17" ht="17.100000000000001" customHeight="1" x14ac:dyDescent="0.25">
      <c r="A800" s="92" t="s">
        <v>904</v>
      </c>
      <c r="B800" s="61" t="s">
        <v>111</v>
      </c>
      <c r="C800" s="61">
        <v>12144</v>
      </c>
      <c r="D800" s="61" t="s">
        <v>21</v>
      </c>
      <c r="E800" s="61" t="s">
        <v>29</v>
      </c>
      <c r="F800" s="61" t="s">
        <v>21</v>
      </c>
      <c r="G800" s="61" t="s">
        <v>31</v>
      </c>
      <c r="I800" s="61" t="s">
        <v>92</v>
      </c>
      <c r="J800" s="61" t="s">
        <v>21</v>
      </c>
      <c r="Q8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01" spans="1:17" ht="17.100000000000001" customHeight="1" x14ac:dyDescent="0.25">
      <c r="A801" s="92" t="s">
        <v>905</v>
      </c>
      <c r="B801" s="61" t="s">
        <v>111</v>
      </c>
      <c r="C801" s="61">
        <v>12144</v>
      </c>
      <c r="D801" s="61" t="s">
        <v>21</v>
      </c>
      <c r="E801" s="61" t="s">
        <v>21</v>
      </c>
      <c r="F801" s="61" t="s">
        <v>21</v>
      </c>
      <c r="G801" s="61" t="s">
        <v>31</v>
      </c>
      <c r="I801" s="61" t="s">
        <v>92</v>
      </c>
      <c r="J801" s="61" t="s">
        <v>21</v>
      </c>
      <c r="Q8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02" spans="1:17" ht="17.100000000000001" customHeight="1" x14ac:dyDescent="0.25">
      <c r="A802" s="92" t="s">
        <v>906</v>
      </c>
      <c r="B802" s="61" t="s">
        <v>111</v>
      </c>
      <c r="C802" s="61">
        <v>12144</v>
      </c>
      <c r="D802" s="61" t="s">
        <v>17</v>
      </c>
      <c r="E802" s="61" t="s">
        <v>18</v>
      </c>
      <c r="F802" s="61" t="s">
        <v>21</v>
      </c>
      <c r="G802" s="61" t="s">
        <v>16</v>
      </c>
      <c r="H802" s="61">
        <v>2008</v>
      </c>
      <c r="I802" s="61" t="s">
        <v>92</v>
      </c>
      <c r="J802" s="61" t="s">
        <v>18</v>
      </c>
      <c r="K802" s="61" t="s">
        <v>19</v>
      </c>
      <c r="M802" s="61" t="s">
        <v>38</v>
      </c>
      <c r="P802" s="61" t="s">
        <v>92</v>
      </c>
      <c r="Q8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03" spans="1:17" ht="17.100000000000001" customHeight="1" x14ac:dyDescent="0.25">
      <c r="A803" s="92" t="s">
        <v>907</v>
      </c>
      <c r="B803" s="61" t="s">
        <v>111</v>
      </c>
      <c r="C803" s="61">
        <v>12144</v>
      </c>
      <c r="D803" s="61" t="s">
        <v>17</v>
      </c>
      <c r="E803" s="61" t="s">
        <v>18</v>
      </c>
      <c r="F803" s="61" t="s">
        <v>21</v>
      </c>
      <c r="G803" s="61" t="s">
        <v>16</v>
      </c>
      <c r="H803" s="61">
        <v>2008</v>
      </c>
      <c r="I803" s="61" t="s">
        <v>92</v>
      </c>
      <c r="J803" s="61" t="s">
        <v>21</v>
      </c>
      <c r="M803" s="61" t="s">
        <v>38</v>
      </c>
      <c r="Q8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04" spans="1:17" ht="17.100000000000001" customHeight="1" x14ac:dyDescent="0.25">
      <c r="A804" s="92" t="s">
        <v>908</v>
      </c>
      <c r="B804" s="61" t="s">
        <v>111</v>
      </c>
      <c r="C804" s="61">
        <v>12144</v>
      </c>
      <c r="D804" s="61" t="s">
        <v>17</v>
      </c>
      <c r="E804" s="61" t="s">
        <v>18</v>
      </c>
      <c r="F804" s="61" t="s">
        <v>21</v>
      </c>
      <c r="G804" s="61" t="s">
        <v>16</v>
      </c>
      <c r="H804" s="61">
        <v>2008</v>
      </c>
      <c r="I804" s="61" t="s">
        <v>92</v>
      </c>
      <c r="J804" s="61" t="s">
        <v>18</v>
      </c>
      <c r="K804" s="61" t="s">
        <v>19</v>
      </c>
      <c r="P804" s="61" t="s">
        <v>92</v>
      </c>
      <c r="Q8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05" spans="1:17" ht="17.100000000000001" customHeight="1" x14ac:dyDescent="0.25">
      <c r="A805" s="92" t="s">
        <v>909</v>
      </c>
      <c r="B805" s="61" t="s">
        <v>111</v>
      </c>
      <c r="C805" s="61">
        <v>12144</v>
      </c>
      <c r="D805" s="61" t="s">
        <v>21</v>
      </c>
      <c r="E805" s="61" t="s">
        <v>21</v>
      </c>
      <c r="F805" s="61" t="s">
        <v>21</v>
      </c>
      <c r="G805" s="61" t="s">
        <v>31</v>
      </c>
      <c r="I805" s="61" t="s">
        <v>92</v>
      </c>
      <c r="J805" s="61" t="s">
        <v>18</v>
      </c>
      <c r="K805" s="61" t="s">
        <v>19</v>
      </c>
      <c r="Q8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06" spans="1:17" ht="17.100000000000001" customHeight="1" x14ac:dyDescent="0.25">
      <c r="A806" s="92" t="s">
        <v>910</v>
      </c>
      <c r="B806" s="61" t="s">
        <v>111</v>
      </c>
      <c r="C806" s="61">
        <v>12144</v>
      </c>
      <c r="D806" s="61" t="s">
        <v>17</v>
      </c>
      <c r="E806" s="61" t="s">
        <v>18</v>
      </c>
      <c r="F806" s="61" t="s">
        <v>21</v>
      </c>
      <c r="G806" s="61" t="s">
        <v>16</v>
      </c>
      <c r="H806" s="61">
        <v>2008</v>
      </c>
      <c r="I806" s="61" t="s">
        <v>92</v>
      </c>
      <c r="J806" s="61" t="s">
        <v>18</v>
      </c>
      <c r="K806" s="61" t="s">
        <v>19</v>
      </c>
      <c r="P806" s="61" t="s">
        <v>92</v>
      </c>
      <c r="Q8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07" spans="1:17" ht="17.100000000000001" customHeight="1" x14ac:dyDescent="0.25">
      <c r="A807" s="92" t="s">
        <v>911</v>
      </c>
      <c r="B807" s="61" t="s">
        <v>111</v>
      </c>
      <c r="C807" s="61">
        <v>12144</v>
      </c>
      <c r="D807" s="61" t="s">
        <v>17</v>
      </c>
      <c r="E807" s="61" t="s">
        <v>18</v>
      </c>
      <c r="F807" s="61" t="s">
        <v>21</v>
      </c>
      <c r="G807" s="61" t="s">
        <v>16</v>
      </c>
      <c r="H807" s="61">
        <v>2008</v>
      </c>
      <c r="I807" s="61" t="s">
        <v>92</v>
      </c>
      <c r="J807" s="61" t="s">
        <v>18</v>
      </c>
      <c r="K807" s="61" t="s">
        <v>19</v>
      </c>
      <c r="Q8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08" spans="1:17" ht="17.100000000000001" customHeight="1" x14ac:dyDescent="0.25">
      <c r="A808" s="92" t="s">
        <v>912</v>
      </c>
      <c r="B808" s="61" t="s">
        <v>111</v>
      </c>
      <c r="C808" s="61">
        <v>12144</v>
      </c>
      <c r="D808" s="61" t="s">
        <v>17</v>
      </c>
      <c r="E808" s="61" t="s">
        <v>18</v>
      </c>
      <c r="F808" s="61" t="s">
        <v>21</v>
      </c>
      <c r="G808" s="61" t="s">
        <v>16</v>
      </c>
      <c r="H808" s="61">
        <v>2008</v>
      </c>
      <c r="I808" s="61" t="s">
        <v>92</v>
      </c>
      <c r="J808" s="61" t="s">
        <v>18</v>
      </c>
      <c r="K808" s="61" t="s">
        <v>19</v>
      </c>
      <c r="M808" s="61" t="s">
        <v>39</v>
      </c>
      <c r="P808" s="61" t="s">
        <v>92</v>
      </c>
      <c r="Q8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09" spans="1:17" ht="17.100000000000001" customHeight="1" x14ac:dyDescent="0.25">
      <c r="A809" s="92" t="s">
        <v>913</v>
      </c>
      <c r="B809" s="61" t="s">
        <v>111</v>
      </c>
      <c r="C809" s="61">
        <v>12144</v>
      </c>
      <c r="D809" s="61" t="s">
        <v>17</v>
      </c>
      <c r="E809" s="61" t="s">
        <v>18</v>
      </c>
      <c r="F809" s="61" t="s">
        <v>21</v>
      </c>
      <c r="G809" s="61" t="s">
        <v>16</v>
      </c>
      <c r="H809" s="61">
        <v>2008</v>
      </c>
      <c r="I809" s="61" t="s">
        <v>92</v>
      </c>
      <c r="J809" s="61" t="s">
        <v>21</v>
      </c>
      <c r="M809" s="61" t="s">
        <v>38</v>
      </c>
      <c r="Q8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10" spans="1:17" ht="17.100000000000001" customHeight="1" x14ac:dyDescent="0.25">
      <c r="A810" s="92" t="s">
        <v>914</v>
      </c>
      <c r="B810" s="61" t="s">
        <v>111</v>
      </c>
      <c r="C810" s="61">
        <v>12144</v>
      </c>
      <c r="D810" s="61" t="s">
        <v>17</v>
      </c>
      <c r="E810" s="61" t="s">
        <v>18</v>
      </c>
      <c r="F810" s="61" t="s">
        <v>21</v>
      </c>
      <c r="G810" s="61" t="s">
        <v>16</v>
      </c>
      <c r="H810" s="61">
        <v>2008</v>
      </c>
      <c r="I810" s="61" t="s">
        <v>92</v>
      </c>
      <c r="J810" s="61" t="s">
        <v>18</v>
      </c>
      <c r="K810" s="61" t="s">
        <v>19</v>
      </c>
      <c r="P810" s="61" t="s">
        <v>92</v>
      </c>
      <c r="Q8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11" spans="1:17" ht="17.100000000000001" customHeight="1" x14ac:dyDescent="0.25">
      <c r="A811" s="92" t="s">
        <v>915</v>
      </c>
      <c r="B811" s="61" t="s">
        <v>111</v>
      </c>
      <c r="C811" s="61">
        <v>12144</v>
      </c>
      <c r="D811" s="61" t="s">
        <v>21</v>
      </c>
      <c r="E811" s="61" t="s">
        <v>22</v>
      </c>
      <c r="F811" s="61" t="s">
        <v>21</v>
      </c>
      <c r="G811" s="61" t="s">
        <v>23</v>
      </c>
      <c r="I811" s="61" t="s">
        <v>92</v>
      </c>
      <c r="J811" s="61" t="s">
        <v>18</v>
      </c>
      <c r="K811" s="61" t="s">
        <v>19</v>
      </c>
      <c r="P811" s="61" t="s">
        <v>92</v>
      </c>
      <c r="Q8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12" spans="1:17" ht="17.100000000000001" customHeight="1" x14ac:dyDescent="0.25">
      <c r="A812" s="92" t="s">
        <v>916</v>
      </c>
      <c r="B812" s="61" t="s">
        <v>111</v>
      </c>
      <c r="C812" s="61">
        <v>12144</v>
      </c>
      <c r="D812" s="61" t="s">
        <v>21</v>
      </c>
      <c r="E812" s="61" t="s">
        <v>21</v>
      </c>
      <c r="F812" s="61" t="s">
        <v>21</v>
      </c>
      <c r="G812" s="61" t="s">
        <v>31</v>
      </c>
      <c r="I812" s="61" t="s">
        <v>92</v>
      </c>
      <c r="J812" s="61" t="s">
        <v>18</v>
      </c>
      <c r="K812" s="61" t="s">
        <v>19</v>
      </c>
      <c r="P812" s="61" t="s">
        <v>92</v>
      </c>
      <c r="Q8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13" spans="1:17" ht="17.100000000000001" customHeight="1" x14ac:dyDescent="0.25">
      <c r="A813" s="92" t="s">
        <v>917</v>
      </c>
      <c r="B813" s="61" t="s">
        <v>111</v>
      </c>
      <c r="C813" s="61">
        <v>12144</v>
      </c>
      <c r="D813" s="61" t="s">
        <v>21</v>
      </c>
      <c r="E813" s="61" t="s">
        <v>21</v>
      </c>
      <c r="F813" s="61" t="s">
        <v>21</v>
      </c>
      <c r="G813" s="61" t="s">
        <v>31</v>
      </c>
      <c r="I813" s="61" t="s">
        <v>92</v>
      </c>
      <c r="J813" s="61" t="s">
        <v>18</v>
      </c>
      <c r="K813" s="61" t="s">
        <v>19</v>
      </c>
      <c r="P813" s="61" t="s">
        <v>92</v>
      </c>
      <c r="Q8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14" spans="1:17" ht="17.100000000000001" customHeight="1" x14ac:dyDescent="0.25">
      <c r="A814" s="92" t="s">
        <v>918</v>
      </c>
      <c r="B814" s="61" t="s">
        <v>111</v>
      </c>
      <c r="C814" s="61">
        <v>12144</v>
      </c>
      <c r="D814" s="61" t="s">
        <v>21</v>
      </c>
      <c r="E814" s="61" t="s">
        <v>21</v>
      </c>
      <c r="F814" s="61" t="s">
        <v>21</v>
      </c>
      <c r="G814" s="61" t="s">
        <v>31</v>
      </c>
      <c r="I814" s="61" t="s">
        <v>92</v>
      </c>
      <c r="J814" s="61" t="s">
        <v>29</v>
      </c>
      <c r="Q8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15" spans="1:17" ht="17.100000000000001" customHeight="1" x14ac:dyDescent="0.25">
      <c r="A815" s="92" t="s">
        <v>919</v>
      </c>
      <c r="B815" s="61" t="s">
        <v>111</v>
      </c>
      <c r="C815" s="61">
        <v>12144</v>
      </c>
      <c r="D815" s="61" t="s">
        <v>21</v>
      </c>
      <c r="E815" s="61" t="s">
        <v>21</v>
      </c>
      <c r="F815" s="61" t="s">
        <v>21</v>
      </c>
      <c r="G815" s="61" t="s">
        <v>31</v>
      </c>
      <c r="I815" s="61" t="s">
        <v>92</v>
      </c>
      <c r="J815" s="61" t="s">
        <v>21</v>
      </c>
      <c r="Q8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16" spans="1:17" ht="17.100000000000001" customHeight="1" x14ac:dyDescent="0.25">
      <c r="A816" s="92" t="s">
        <v>920</v>
      </c>
      <c r="B816" s="61" t="s">
        <v>111</v>
      </c>
      <c r="C816" s="61">
        <v>12144</v>
      </c>
      <c r="D816" s="61" t="s">
        <v>21</v>
      </c>
      <c r="E816" s="61" t="s">
        <v>21</v>
      </c>
      <c r="F816" s="61" t="s">
        <v>21</v>
      </c>
      <c r="G816" s="61" t="s">
        <v>31</v>
      </c>
      <c r="I816" s="61" t="s">
        <v>92</v>
      </c>
      <c r="J816" s="61" t="s">
        <v>21</v>
      </c>
      <c r="Q8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17" spans="1:17" ht="17.100000000000001" customHeight="1" x14ac:dyDescent="0.25">
      <c r="A817" s="92" t="s">
        <v>921</v>
      </c>
      <c r="B817" s="61" t="s">
        <v>111</v>
      </c>
      <c r="C817" s="61">
        <v>12144</v>
      </c>
      <c r="D817" s="61" t="s">
        <v>21</v>
      </c>
      <c r="E817" s="61" t="s">
        <v>21</v>
      </c>
      <c r="F817" s="61" t="s">
        <v>21</v>
      </c>
      <c r="G817" s="61" t="s">
        <v>31</v>
      </c>
      <c r="I817" s="61" t="s">
        <v>92</v>
      </c>
      <c r="J817" s="61" t="s">
        <v>21</v>
      </c>
      <c r="Q8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18" spans="1:17" ht="17.100000000000001" customHeight="1" x14ac:dyDescent="0.25">
      <c r="A818" s="92" t="s">
        <v>922</v>
      </c>
      <c r="B818" s="61" t="s">
        <v>111</v>
      </c>
      <c r="C818" s="61">
        <v>12144</v>
      </c>
      <c r="D818" s="61" t="s">
        <v>21</v>
      </c>
      <c r="E818" s="61" t="s">
        <v>21</v>
      </c>
      <c r="F818" s="61" t="s">
        <v>21</v>
      </c>
      <c r="G818" s="61" t="s">
        <v>31</v>
      </c>
      <c r="I818" s="61" t="s">
        <v>92</v>
      </c>
      <c r="J818" s="61" t="s">
        <v>22</v>
      </c>
      <c r="K818" s="61" t="s">
        <v>19</v>
      </c>
      <c r="P818" s="61" t="s">
        <v>92</v>
      </c>
      <c r="Q8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819" spans="1:17" ht="17.100000000000001" customHeight="1" x14ac:dyDescent="0.25">
      <c r="A819" s="92" t="s">
        <v>923</v>
      </c>
      <c r="B819" s="61" t="s">
        <v>111</v>
      </c>
      <c r="C819" s="61">
        <v>12144</v>
      </c>
      <c r="D819" s="61" t="s">
        <v>21</v>
      </c>
      <c r="E819" s="61" t="s">
        <v>21</v>
      </c>
      <c r="F819" s="61" t="s">
        <v>21</v>
      </c>
      <c r="G819" s="61" t="s">
        <v>31</v>
      </c>
      <c r="I819" s="61" t="s">
        <v>92</v>
      </c>
      <c r="J819" s="61" t="s">
        <v>18</v>
      </c>
      <c r="K819" s="61" t="s">
        <v>19</v>
      </c>
      <c r="P819" s="61" t="s">
        <v>92</v>
      </c>
      <c r="Q8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20" spans="1:17" ht="17.100000000000001" customHeight="1" x14ac:dyDescent="0.25">
      <c r="A820" s="92" t="s">
        <v>924</v>
      </c>
      <c r="B820" s="61" t="s">
        <v>111</v>
      </c>
      <c r="C820" s="61">
        <v>12144</v>
      </c>
      <c r="D820" s="61" t="s">
        <v>21</v>
      </c>
      <c r="E820" s="61" t="s">
        <v>21</v>
      </c>
      <c r="F820" s="61" t="s">
        <v>21</v>
      </c>
      <c r="G820" s="61" t="s">
        <v>31</v>
      </c>
      <c r="I820" s="61" t="s">
        <v>92</v>
      </c>
      <c r="J820" s="61" t="s">
        <v>29</v>
      </c>
      <c r="Q8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21" spans="1:17" ht="17.100000000000001" customHeight="1" x14ac:dyDescent="0.25">
      <c r="A821" s="92" t="s">
        <v>925</v>
      </c>
      <c r="B821" s="61" t="s">
        <v>111</v>
      </c>
      <c r="C821" s="61">
        <v>12144</v>
      </c>
      <c r="D821" s="61" t="s">
        <v>21</v>
      </c>
      <c r="E821" s="61" t="s">
        <v>21</v>
      </c>
      <c r="F821" s="61" t="s">
        <v>21</v>
      </c>
      <c r="G821" s="61" t="s">
        <v>31</v>
      </c>
      <c r="I821" s="61" t="s">
        <v>92</v>
      </c>
      <c r="J821" s="61" t="s">
        <v>29</v>
      </c>
      <c r="Q8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22" spans="1:17" ht="17.100000000000001" customHeight="1" x14ac:dyDescent="0.25">
      <c r="A822" s="92" t="s">
        <v>926</v>
      </c>
      <c r="B822" s="61" t="s">
        <v>111</v>
      </c>
      <c r="C822" s="61">
        <v>12144</v>
      </c>
      <c r="D822" s="61" t="s">
        <v>21</v>
      </c>
      <c r="E822" s="61" t="s">
        <v>21</v>
      </c>
      <c r="F822" s="61" t="s">
        <v>21</v>
      </c>
      <c r="G822" s="61" t="s">
        <v>31</v>
      </c>
      <c r="I822" s="61" t="s">
        <v>92</v>
      </c>
      <c r="J822" s="61" t="s">
        <v>18</v>
      </c>
      <c r="K822" s="61" t="s">
        <v>19</v>
      </c>
      <c r="P822" s="61" t="s">
        <v>92</v>
      </c>
      <c r="Q8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23" spans="1:17" ht="17.100000000000001" customHeight="1" x14ac:dyDescent="0.25">
      <c r="A823" s="92" t="s">
        <v>927</v>
      </c>
      <c r="B823" s="61" t="s">
        <v>111</v>
      </c>
      <c r="C823" s="61">
        <v>12144</v>
      </c>
      <c r="D823" s="61" t="s">
        <v>21</v>
      </c>
      <c r="E823" s="61" t="s">
        <v>21</v>
      </c>
      <c r="F823" s="61" t="s">
        <v>21</v>
      </c>
      <c r="G823" s="61" t="s">
        <v>31</v>
      </c>
      <c r="I823" s="61" t="s">
        <v>92</v>
      </c>
      <c r="J823" s="61" t="s">
        <v>18</v>
      </c>
      <c r="K823" s="61" t="s">
        <v>19</v>
      </c>
      <c r="P823" s="61" t="s">
        <v>92</v>
      </c>
      <c r="Q8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24" spans="1:17" ht="17.100000000000001" customHeight="1" x14ac:dyDescent="0.25">
      <c r="A824" s="92" t="s">
        <v>928</v>
      </c>
      <c r="B824" s="61" t="s">
        <v>111</v>
      </c>
      <c r="C824" s="61">
        <v>12144</v>
      </c>
      <c r="D824" s="61" t="s">
        <v>21</v>
      </c>
      <c r="E824" s="61" t="s">
        <v>21</v>
      </c>
      <c r="F824" s="61" t="s">
        <v>21</v>
      </c>
      <c r="G824" s="61" t="s">
        <v>31</v>
      </c>
      <c r="I824" s="61" t="s">
        <v>92</v>
      </c>
      <c r="J824" s="61" t="s">
        <v>21</v>
      </c>
      <c r="Q8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25" spans="1:17" ht="17.100000000000001" customHeight="1" x14ac:dyDescent="0.25">
      <c r="A825" s="92" t="s">
        <v>929</v>
      </c>
      <c r="B825" s="61" t="s">
        <v>111</v>
      </c>
      <c r="C825" s="61">
        <v>12144</v>
      </c>
      <c r="D825" s="61" t="s">
        <v>21</v>
      </c>
      <c r="E825" s="61" t="s">
        <v>21</v>
      </c>
      <c r="F825" s="61" t="s">
        <v>21</v>
      </c>
      <c r="G825" s="61" t="s">
        <v>31</v>
      </c>
      <c r="I825" s="61" t="s">
        <v>92</v>
      </c>
      <c r="J825" s="61" t="s">
        <v>15</v>
      </c>
      <c r="K825" s="61" t="s">
        <v>19</v>
      </c>
      <c r="P825" s="61" t="s">
        <v>92</v>
      </c>
      <c r="Q8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826" spans="1:17" ht="17.100000000000001" customHeight="1" x14ac:dyDescent="0.25">
      <c r="A826" s="92" t="s">
        <v>930</v>
      </c>
      <c r="B826" s="61" t="s">
        <v>111</v>
      </c>
      <c r="C826" s="61">
        <v>12144</v>
      </c>
      <c r="D826" s="61" t="s">
        <v>21</v>
      </c>
      <c r="E826" s="61" t="s">
        <v>21</v>
      </c>
      <c r="F826" s="61" t="s">
        <v>21</v>
      </c>
      <c r="G826" s="61" t="s">
        <v>31</v>
      </c>
      <c r="I826" s="61" t="s">
        <v>92</v>
      </c>
      <c r="J826" s="61" t="s">
        <v>18</v>
      </c>
      <c r="K826" s="61" t="s">
        <v>19</v>
      </c>
      <c r="P826" s="61" t="s">
        <v>92</v>
      </c>
      <c r="Q8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27" spans="1:17" ht="17.100000000000001" customHeight="1" x14ac:dyDescent="0.25">
      <c r="A827" s="92" t="s">
        <v>931</v>
      </c>
      <c r="B827" s="61" t="s">
        <v>111</v>
      </c>
      <c r="C827" s="61">
        <v>12144</v>
      </c>
      <c r="D827" s="61" t="s">
        <v>21</v>
      </c>
      <c r="E827" s="61" t="s">
        <v>21</v>
      </c>
      <c r="F827" s="61" t="s">
        <v>21</v>
      </c>
      <c r="G827" s="61" t="s">
        <v>31</v>
      </c>
      <c r="I827" s="61" t="s">
        <v>92</v>
      </c>
      <c r="J827" s="61" t="s">
        <v>18</v>
      </c>
      <c r="K827" s="61" t="s">
        <v>19</v>
      </c>
      <c r="P827" s="61" t="s">
        <v>92</v>
      </c>
      <c r="Q8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28" spans="1:17" ht="17.100000000000001" customHeight="1" x14ac:dyDescent="0.25">
      <c r="A828" s="92" t="s">
        <v>932</v>
      </c>
      <c r="B828" s="61" t="s">
        <v>111</v>
      </c>
      <c r="C828" s="61">
        <v>12144</v>
      </c>
      <c r="D828" s="61" t="s">
        <v>21</v>
      </c>
      <c r="E828" s="61" t="s">
        <v>21</v>
      </c>
      <c r="F828" s="61" t="s">
        <v>21</v>
      </c>
      <c r="G828" s="61" t="s">
        <v>31</v>
      </c>
      <c r="I828" s="61" t="s">
        <v>92</v>
      </c>
      <c r="J828" s="61" t="s">
        <v>21</v>
      </c>
      <c r="Q8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29" spans="1:17" ht="17.100000000000001" customHeight="1" x14ac:dyDescent="0.25">
      <c r="A829" s="92" t="s">
        <v>933</v>
      </c>
      <c r="B829" s="61" t="s">
        <v>111</v>
      </c>
      <c r="C829" s="61">
        <v>12144</v>
      </c>
      <c r="D829" s="61" t="s">
        <v>21</v>
      </c>
      <c r="E829" s="61" t="s">
        <v>21</v>
      </c>
      <c r="F829" s="61" t="s">
        <v>21</v>
      </c>
      <c r="G829" s="61" t="s">
        <v>31</v>
      </c>
      <c r="I829" s="61" t="s">
        <v>92</v>
      </c>
      <c r="J829" s="61" t="s">
        <v>18</v>
      </c>
      <c r="K829" s="61" t="s">
        <v>19</v>
      </c>
      <c r="P829" s="61" t="s">
        <v>92</v>
      </c>
      <c r="Q8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30" spans="1:17" ht="17.100000000000001" customHeight="1" x14ac:dyDescent="0.25">
      <c r="A830" s="92" t="s">
        <v>934</v>
      </c>
      <c r="B830" s="61" t="s">
        <v>111</v>
      </c>
      <c r="C830" s="61">
        <v>12144</v>
      </c>
      <c r="D830" s="61" t="s">
        <v>21</v>
      </c>
      <c r="E830" s="61" t="s">
        <v>21</v>
      </c>
      <c r="F830" s="61" t="s">
        <v>21</v>
      </c>
      <c r="G830" s="61" t="s">
        <v>31</v>
      </c>
      <c r="I830" s="61" t="s">
        <v>92</v>
      </c>
      <c r="J830" s="61" t="s">
        <v>18</v>
      </c>
      <c r="K830" s="61" t="s">
        <v>19</v>
      </c>
      <c r="P830" s="61" t="s">
        <v>92</v>
      </c>
      <c r="Q8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31" spans="1:17" ht="17.100000000000001" customHeight="1" x14ac:dyDescent="0.25">
      <c r="A831" s="92" t="s">
        <v>935</v>
      </c>
      <c r="B831" s="61" t="s">
        <v>111</v>
      </c>
      <c r="C831" s="61">
        <v>12144</v>
      </c>
      <c r="D831" s="61" t="s">
        <v>21</v>
      </c>
      <c r="E831" s="61" t="s">
        <v>21</v>
      </c>
      <c r="F831" s="61" t="s">
        <v>21</v>
      </c>
      <c r="G831" s="61" t="s">
        <v>31</v>
      </c>
      <c r="I831" s="61" t="s">
        <v>92</v>
      </c>
      <c r="J831" s="61" t="s">
        <v>21</v>
      </c>
      <c r="Q8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32" spans="1:17" ht="17.100000000000001" customHeight="1" x14ac:dyDescent="0.25">
      <c r="A832" s="92" t="s">
        <v>936</v>
      </c>
      <c r="B832" s="61" t="s">
        <v>111</v>
      </c>
      <c r="C832" s="61">
        <v>12144</v>
      </c>
      <c r="D832" s="61" t="s">
        <v>21</v>
      </c>
      <c r="E832" s="61" t="s">
        <v>21</v>
      </c>
      <c r="F832" s="61" t="s">
        <v>21</v>
      </c>
      <c r="G832" s="61" t="s">
        <v>31</v>
      </c>
      <c r="I832" s="61" t="s">
        <v>92</v>
      </c>
      <c r="J832" s="61" t="s">
        <v>29</v>
      </c>
      <c r="Q8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33" spans="1:17" ht="17.100000000000001" customHeight="1" x14ac:dyDescent="0.25">
      <c r="A833" s="92" t="s">
        <v>937</v>
      </c>
      <c r="B833" s="61" t="s">
        <v>111</v>
      </c>
      <c r="C833" s="61">
        <v>12144</v>
      </c>
      <c r="D833" s="61" t="s">
        <v>21</v>
      </c>
      <c r="E833" s="61" t="s">
        <v>21</v>
      </c>
      <c r="F833" s="61" t="s">
        <v>21</v>
      </c>
      <c r="G833" s="61" t="s">
        <v>31</v>
      </c>
      <c r="I833" s="61" t="s">
        <v>92</v>
      </c>
      <c r="J833" s="61" t="s">
        <v>18</v>
      </c>
      <c r="K833" s="61" t="s">
        <v>19</v>
      </c>
      <c r="P833" s="61" t="s">
        <v>92</v>
      </c>
      <c r="Q8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34" spans="1:17" ht="17.100000000000001" customHeight="1" x14ac:dyDescent="0.25">
      <c r="A834" s="92" t="s">
        <v>938</v>
      </c>
      <c r="B834" s="61" t="s">
        <v>111</v>
      </c>
      <c r="C834" s="61">
        <v>12144</v>
      </c>
      <c r="D834" s="61" t="s">
        <v>21</v>
      </c>
      <c r="E834" s="61" t="s">
        <v>21</v>
      </c>
      <c r="F834" s="61" t="s">
        <v>21</v>
      </c>
      <c r="G834" s="61" t="s">
        <v>31</v>
      </c>
      <c r="I834" s="61" t="s">
        <v>92</v>
      </c>
      <c r="J834" s="61" t="s">
        <v>18</v>
      </c>
      <c r="K834" s="61" t="s">
        <v>19</v>
      </c>
      <c r="P834" s="61" t="s">
        <v>92</v>
      </c>
      <c r="Q8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35" spans="1:17" ht="17.100000000000001" customHeight="1" x14ac:dyDescent="0.25">
      <c r="A835" s="92" t="s">
        <v>939</v>
      </c>
      <c r="B835" s="61" t="s">
        <v>111</v>
      </c>
      <c r="C835" s="61">
        <v>12144</v>
      </c>
      <c r="D835" s="61" t="s">
        <v>21</v>
      </c>
      <c r="E835" s="61" t="s">
        <v>21</v>
      </c>
      <c r="F835" s="61" t="s">
        <v>21</v>
      </c>
      <c r="G835" s="61" t="s">
        <v>31</v>
      </c>
      <c r="I835" s="61" t="s">
        <v>92</v>
      </c>
      <c r="J835" s="61" t="s">
        <v>18</v>
      </c>
      <c r="K835" s="61" t="s">
        <v>19</v>
      </c>
      <c r="P835" s="61" t="s">
        <v>92</v>
      </c>
      <c r="Q8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36" spans="1:17" ht="17.100000000000001" customHeight="1" x14ac:dyDescent="0.25">
      <c r="A836" s="92" t="s">
        <v>940</v>
      </c>
      <c r="B836" s="61" t="s">
        <v>111</v>
      </c>
      <c r="C836" s="61">
        <v>12144</v>
      </c>
      <c r="D836" s="61" t="s">
        <v>21</v>
      </c>
      <c r="E836" s="61" t="s">
        <v>21</v>
      </c>
      <c r="F836" s="61" t="s">
        <v>21</v>
      </c>
      <c r="G836" s="61" t="s">
        <v>31</v>
      </c>
      <c r="I836" s="61" t="s">
        <v>92</v>
      </c>
      <c r="J836" s="61" t="s">
        <v>18</v>
      </c>
      <c r="K836" s="61" t="s">
        <v>19</v>
      </c>
      <c r="P836" s="61" t="s">
        <v>92</v>
      </c>
      <c r="Q8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37" spans="1:17" ht="17.100000000000001" customHeight="1" x14ac:dyDescent="0.25">
      <c r="A837" s="92" t="s">
        <v>941</v>
      </c>
      <c r="B837" s="61" t="s">
        <v>111</v>
      </c>
      <c r="C837" s="61">
        <v>12144</v>
      </c>
      <c r="D837" s="61" t="s">
        <v>21</v>
      </c>
      <c r="E837" s="61" t="s">
        <v>21</v>
      </c>
      <c r="F837" s="61" t="s">
        <v>21</v>
      </c>
      <c r="G837" s="61" t="s">
        <v>31</v>
      </c>
      <c r="I837" s="61" t="s">
        <v>92</v>
      </c>
      <c r="J837" s="61" t="s">
        <v>18</v>
      </c>
      <c r="K837" s="61" t="s">
        <v>104</v>
      </c>
      <c r="P837" s="61" t="s">
        <v>92</v>
      </c>
      <c r="Q8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38" spans="1:17" ht="17.100000000000001" customHeight="1" x14ac:dyDescent="0.25">
      <c r="A838" s="92" t="s">
        <v>942</v>
      </c>
      <c r="B838" s="61" t="s">
        <v>111</v>
      </c>
      <c r="C838" s="61">
        <v>12144</v>
      </c>
      <c r="D838" s="61" t="s">
        <v>21</v>
      </c>
      <c r="E838" s="61" t="s">
        <v>21</v>
      </c>
      <c r="F838" s="61" t="s">
        <v>21</v>
      </c>
      <c r="G838" s="61" t="s">
        <v>31</v>
      </c>
      <c r="I838" s="61" t="s">
        <v>92</v>
      </c>
      <c r="J838" s="61" t="s">
        <v>18</v>
      </c>
      <c r="K838" s="61" t="s">
        <v>19</v>
      </c>
      <c r="P838" s="61" t="s">
        <v>92</v>
      </c>
      <c r="Q8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39" spans="1:17" ht="17.100000000000001" customHeight="1" x14ac:dyDescent="0.25">
      <c r="A839" s="92" t="s">
        <v>943</v>
      </c>
      <c r="B839" s="61" t="s">
        <v>111</v>
      </c>
      <c r="C839" s="61">
        <v>12144</v>
      </c>
      <c r="D839" s="61" t="s">
        <v>21</v>
      </c>
      <c r="E839" s="61" t="s">
        <v>21</v>
      </c>
      <c r="F839" s="61" t="s">
        <v>21</v>
      </c>
      <c r="G839" s="61" t="s">
        <v>31</v>
      </c>
      <c r="I839" s="61" t="s">
        <v>92</v>
      </c>
      <c r="J839" s="61" t="s">
        <v>18</v>
      </c>
      <c r="K839" s="61" t="s">
        <v>19</v>
      </c>
      <c r="P839" s="61" t="s">
        <v>92</v>
      </c>
      <c r="Q8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40" spans="1:17" ht="17.100000000000001" customHeight="1" x14ac:dyDescent="0.25">
      <c r="A840" s="92" t="s">
        <v>944</v>
      </c>
      <c r="B840" s="61" t="s">
        <v>111</v>
      </c>
      <c r="C840" s="61">
        <v>12144</v>
      </c>
      <c r="D840" s="61" t="s">
        <v>21</v>
      </c>
      <c r="E840" s="61" t="s">
        <v>21</v>
      </c>
      <c r="F840" s="61" t="s">
        <v>21</v>
      </c>
      <c r="G840" s="61" t="s">
        <v>31</v>
      </c>
      <c r="I840" s="61" t="s">
        <v>92</v>
      </c>
      <c r="J840" s="61" t="s">
        <v>18</v>
      </c>
      <c r="K840" s="61" t="s">
        <v>19</v>
      </c>
      <c r="P840" s="61" t="s">
        <v>92</v>
      </c>
      <c r="Q8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41" spans="1:17" ht="17.100000000000001" customHeight="1" x14ac:dyDescent="0.25">
      <c r="A841" s="92" t="s">
        <v>945</v>
      </c>
      <c r="B841" s="61" t="s">
        <v>111</v>
      </c>
      <c r="C841" s="61">
        <v>12144</v>
      </c>
      <c r="D841" s="61" t="s">
        <v>21</v>
      </c>
      <c r="E841" s="61" t="s">
        <v>21</v>
      </c>
      <c r="F841" s="61" t="s">
        <v>21</v>
      </c>
      <c r="G841" s="61" t="s">
        <v>31</v>
      </c>
      <c r="I841" s="61" t="s">
        <v>92</v>
      </c>
      <c r="J841" s="61" t="s">
        <v>18</v>
      </c>
      <c r="K841" s="61" t="s">
        <v>19</v>
      </c>
      <c r="P841" s="61" t="s">
        <v>92</v>
      </c>
      <c r="Q8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42" spans="1:17" ht="17.100000000000001" customHeight="1" x14ac:dyDescent="0.25">
      <c r="A842" s="92" t="s">
        <v>946</v>
      </c>
      <c r="B842" s="61" t="s">
        <v>111</v>
      </c>
      <c r="C842" s="61">
        <v>12144</v>
      </c>
      <c r="D842" s="61" t="s">
        <v>21</v>
      </c>
      <c r="E842" s="61" t="s">
        <v>21</v>
      </c>
      <c r="F842" s="61" t="s">
        <v>21</v>
      </c>
      <c r="G842" s="61" t="s">
        <v>31</v>
      </c>
      <c r="I842" s="61" t="s">
        <v>92</v>
      </c>
      <c r="J842" s="61" t="s">
        <v>18</v>
      </c>
      <c r="K842" s="61" t="s">
        <v>19</v>
      </c>
      <c r="P842" s="61" t="s">
        <v>92</v>
      </c>
      <c r="Q8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43" spans="1:17" ht="17.100000000000001" customHeight="1" x14ac:dyDescent="0.25">
      <c r="A843" s="92" t="s">
        <v>947</v>
      </c>
      <c r="B843" s="61" t="s">
        <v>111</v>
      </c>
      <c r="C843" s="61">
        <v>12144</v>
      </c>
      <c r="D843" s="61" t="s">
        <v>21</v>
      </c>
      <c r="E843" s="61" t="s">
        <v>21</v>
      </c>
      <c r="F843" s="61" t="s">
        <v>21</v>
      </c>
      <c r="G843" s="61" t="s">
        <v>31</v>
      </c>
      <c r="I843" s="61" t="s">
        <v>92</v>
      </c>
      <c r="J843" s="61" t="s">
        <v>21</v>
      </c>
      <c r="Q8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44" spans="1:17" ht="17.100000000000001" customHeight="1" x14ac:dyDescent="0.25">
      <c r="A844" s="92" t="s">
        <v>948</v>
      </c>
      <c r="B844" s="61" t="s">
        <v>111</v>
      </c>
      <c r="C844" s="61">
        <v>12144</v>
      </c>
      <c r="D844" s="61" t="s">
        <v>21</v>
      </c>
      <c r="E844" s="61" t="s">
        <v>21</v>
      </c>
      <c r="F844" s="61" t="s">
        <v>21</v>
      </c>
      <c r="G844" s="61" t="s">
        <v>31</v>
      </c>
      <c r="I844" s="61" t="s">
        <v>92</v>
      </c>
      <c r="J844" s="61" t="s">
        <v>21</v>
      </c>
      <c r="Q8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45" spans="1:17" ht="17.100000000000001" customHeight="1" x14ac:dyDescent="0.25">
      <c r="A845" s="92" t="s">
        <v>949</v>
      </c>
      <c r="B845" s="61" t="s">
        <v>111</v>
      </c>
      <c r="C845" s="61">
        <v>12144</v>
      </c>
      <c r="D845" s="61" t="s">
        <v>17</v>
      </c>
      <c r="E845" s="61" t="s">
        <v>18</v>
      </c>
      <c r="F845" s="61" t="s">
        <v>21</v>
      </c>
      <c r="G845" s="61" t="s">
        <v>19</v>
      </c>
      <c r="I845" s="61" t="s">
        <v>92</v>
      </c>
      <c r="J845" s="61" t="s">
        <v>18</v>
      </c>
      <c r="K845" s="61" t="s">
        <v>19</v>
      </c>
      <c r="P845" s="61" t="s">
        <v>92</v>
      </c>
      <c r="Q8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46" spans="1:17" ht="17.100000000000001" customHeight="1" x14ac:dyDescent="0.25">
      <c r="A846" s="92" t="s">
        <v>950</v>
      </c>
      <c r="B846" s="61" t="s">
        <v>111</v>
      </c>
      <c r="C846" s="61">
        <v>12144</v>
      </c>
      <c r="D846" s="61" t="s">
        <v>21</v>
      </c>
      <c r="E846" s="61" t="s">
        <v>29</v>
      </c>
      <c r="F846" s="61" t="s">
        <v>21</v>
      </c>
      <c r="G846" s="61" t="s">
        <v>31</v>
      </c>
      <c r="I846" s="61" t="s">
        <v>92</v>
      </c>
      <c r="J846" s="61" t="s">
        <v>21</v>
      </c>
      <c r="Q8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47" spans="1:17" ht="17.100000000000001" customHeight="1" x14ac:dyDescent="0.25">
      <c r="A847" s="92" t="s">
        <v>951</v>
      </c>
      <c r="B847" s="61" t="s">
        <v>111</v>
      </c>
      <c r="C847" s="61">
        <v>12144</v>
      </c>
      <c r="D847" s="61" t="s">
        <v>21</v>
      </c>
      <c r="E847" s="61" t="s">
        <v>29</v>
      </c>
      <c r="F847" s="61" t="s">
        <v>21</v>
      </c>
      <c r="G847" s="61" t="s">
        <v>31</v>
      </c>
      <c r="I847" s="61" t="s">
        <v>92</v>
      </c>
      <c r="J847" s="61" t="s">
        <v>21</v>
      </c>
      <c r="Q8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48" spans="1:17" ht="17.100000000000001" customHeight="1" x14ac:dyDescent="0.25">
      <c r="A848" s="92" t="s">
        <v>952</v>
      </c>
      <c r="B848" s="61" t="s">
        <v>111</v>
      </c>
      <c r="C848" s="61">
        <v>12144</v>
      </c>
      <c r="D848" s="61" t="s">
        <v>21</v>
      </c>
      <c r="E848" s="61" t="s">
        <v>29</v>
      </c>
      <c r="F848" s="61" t="s">
        <v>21</v>
      </c>
      <c r="G848" s="61" t="s">
        <v>31</v>
      </c>
      <c r="I848" s="61" t="s">
        <v>92</v>
      </c>
      <c r="J848" s="61" t="s">
        <v>18</v>
      </c>
      <c r="K848" s="61" t="s">
        <v>19</v>
      </c>
      <c r="P848" s="61" t="s">
        <v>92</v>
      </c>
      <c r="Q8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49" spans="1:18" ht="17.100000000000001" customHeight="1" x14ac:dyDescent="0.25">
      <c r="A849" s="92" t="s">
        <v>953</v>
      </c>
      <c r="B849" s="61" t="s">
        <v>111</v>
      </c>
      <c r="C849" s="61">
        <v>12144</v>
      </c>
      <c r="D849" s="61" t="s">
        <v>21</v>
      </c>
      <c r="E849" s="61" t="s">
        <v>29</v>
      </c>
      <c r="F849" s="61" t="s">
        <v>21</v>
      </c>
      <c r="G849" s="61" t="s">
        <v>31</v>
      </c>
      <c r="I849" s="61" t="s">
        <v>92</v>
      </c>
      <c r="J849" s="61" t="s">
        <v>18</v>
      </c>
      <c r="K849" s="61" t="s">
        <v>19</v>
      </c>
      <c r="M849" s="61" t="s">
        <v>39</v>
      </c>
      <c r="P849" s="61" t="s">
        <v>92</v>
      </c>
      <c r="Q8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50" spans="1:18" ht="17.100000000000001" customHeight="1" x14ac:dyDescent="0.25">
      <c r="A850" s="92" t="s">
        <v>954</v>
      </c>
      <c r="B850" s="61" t="s">
        <v>111</v>
      </c>
      <c r="C850" s="61">
        <v>12144</v>
      </c>
      <c r="D850" s="61" t="s">
        <v>21</v>
      </c>
      <c r="E850" s="61" t="s">
        <v>18</v>
      </c>
      <c r="F850" s="61" t="s">
        <v>21</v>
      </c>
      <c r="G850" s="61" t="s">
        <v>19</v>
      </c>
      <c r="H850" s="110">
        <v>45597</v>
      </c>
      <c r="I850" s="61" t="s">
        <v>92</v>
      </c>
      <c r="J850" s="61" t="s">
        <v>22</v>
      </c>
      <c r="K850" s="61" t="s">
        <v>104</v>
      </c>
      <c r="P850" s="61" t="s">
        <v>92</v>
      </c>
      <c r="Q8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851" spans="1:18" ht="17.100000000000001" customHeight="1" x14ac:dyDescent="0.25">
      <c r="A851" s="92" t="s">
        <v>955</v>
      </c>
      <c r="B851" s="61" t="s">
        <v>111</v>
      </c>
      <c r="C851" s="61">
        <v>12144</v>
      </c>
      <c r="D851" s="61" t="s">
        <v>21</v>
      </c>
      <c r="E851" s="61" t="s">
        <v>21</v>
      </c>
      <c r="F851" s="61" t="s">
        <v>21</v>
      </c>
      <c r="G851" s="61" t="s">
        <v>31</v>
      </c>
      <c r="I851" s="61" t="s">
        <v>92</v>
      </c>
      <c r="J851" s="61" t="s">
        <v>18</v>
      </c>
      <c r="K851" s="61" t="s">
        <v>19</v>
      </c>
      <c r="P851" s="61" t="s">
        <v>92</v>
      </c>
      <c r="Q8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52" spans="1:18" ht="17.100000000000001" customHeight="1" x14ac:dyDescent="0.25">
      <c r="A852" s="92" t="s">
        <v>956</v>
      </c>
      <c r="B852" s="61" t="s">
        <v>111</v>
      </c>
      <c r="C852" s="61">
        <v>12144</v>
      </c>
      <c r="D852" s="61" t="s">
        <v>21</v>
      </c>
      <c r="E852" s="61" t="s">
        <v>21</v>
      </c>
      <c r="F852" s="61" t="s">
        <v>21</v>
      </c>
      <c r="G852" s="61" t="s">
        <v>31</v>
      </c>
      <c r="I852" s="61" t="s">
        <v>92</v>
      </c>
      <c r="J852" s="61" t="s">
        <v>21</v>
      </c>
      <c r="Q8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53" spans="1:18" ht="17.100000000000001" customHeight="1" x14ac:dyDescent="0.25">
      <c r="A853" s="92" t="s">
        <v>957</v>
      </c>
      <c r="B853" s="61" t="s">
        <v>111</v>
      </c>
      <c r="C853" s="61">
        <v>12144</v>
      </c>
      <c r="E853" s="61" t="s">
        <v>18</v>
      </c>
      <c r="G853" s="61" t="s">
        <v>19</v>
      </c>
      <c r="I853" s="61" t="s">
        <v>92</v>
      </c>
      <c r="J853" s="61" t="s">
        <v>18</v>
      </c>
      <c r="K853" s="61" t="s">
        <v>19</v>
      </c>
      <c r="Q8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4" spans="1:18" ht="17.100000000000001" customHeight="1" x14ac:dyDescent="0.25">
      <c r="A854" s="92" t="s">
        <v>958</v>
      </c>
      <c r="B854" s="61" t="s">
        <v>111</v>
      </c>
      <c r="C854" s="61">
        <v>12144</v>
      </c>
      <c r="D854" s="61" t="s">
        <v>21</v>
      </c>
      <c r="E854" s="61" t="s">
        <v>21</v>
      </c>
      <c r="F854" s="61" t="s">
        <v>21</v>
      </c>
      <c r="G854" s="61" t="s">
        <v>31</v>
      </c>
      <c r="I854" s="61" t="s">
        <v>92</v>
      </c>
      <c r="J854" s="61" t="s">
        <v>18</v>
      </c>
      <c r="K854" s="61" t="s">
        <v>19</v>
      </c>
      <c r="P854" s="61" t="s">
        <v>92</v>
      </c>
      <c r="Q8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55" spans="1:18" ht="17.100000000000001" customHeight="1" x14ac:dyDescent="0.25">
      <c r="A855" s="92" t="s">
        <v>959</v>
      </c>
      <c r="B855" s="61" t="s">
        <v>111</v>
      </c>
      <c r="C855" s="61">
        <v>12144</v>
      </c>
      <c r="D855" s="61" t="s">
        <v>21</v>
      </c>
      <c r="E855" s="61" t="s">
        <v>21</v>
      </c>
      <c r="F855" s="61" t="s">
        <v>21</v>
      </c>
      <c r="G855" s="61" t="s">
        <v>31</v>
      </c>
      <c r="I855" s="61" t="s">
        <v>92</v>
      </c>
      <c r="J855" s="61" t="s">
        <v>18</v>
      </c>
      <c r="K855" s="61" t="s">
        <v>19</v>
      </c>
      <c r="P855" s="61" t="s">
        <v>92</v>
      </c>
      <c r="Q8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56" spans="1:18" ht="17.100000000000001" customHeight="1" x14ac:dyDescent="0.25">
      <c r="A856" s="92" t="s">
        <v>960</v>
      </c>
      <c r="B856" s="61" t="s">
        <v>111</v>
      </c>
      <c r="C856" s="61">
        <v>12144</v>
      </c>
      <c r="D856" s="61" t="s">
        <v>21</v>
      </c>
      <c r="E856" s="61" t="s">
        <v>21</v>
      </c>
      <c r="F856" s="61" t="s">
        <v>21</v>
      </c>
      <c r="G856" s="61" t="s">
        <v>31</v>
      </c>
      <c r="I856" s="61" t="s">
        <v>92</v>
      </c>
      <c r="J856" s="61" t="s">
        <v>18</v>
      </c>
      <c r="K856" s="61" t="s">
        <v>104</v>
      </c>
      <c r="P856" s="61" t="s">
        <v>92</v>
      </c>
      <c r="Q8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57" spans="1:18" ht="17.100000000000001" customHeight="1" x14ac:dyDescent="0.25">
      <c r="A857" s="92" t="s">
        <v>961</v>
      </c>
      <c r="B857" s="61" t="s">
        <v>111</v>
      </c>
      <c r="C857" s="61">
        <v>12144</v>
      </c>
      <c r="D857" s="61" t="s">
        <v>21</v>
      </c>
      <c r="E857" s="61" t="s">
        <v>21</v>
      </c>
      <c r="F857" s="61" t="s">
        <v>21</v>
      </c>
      <c r="G857" s="61" t="s">
        <v>31</v>
      </c>
      <c r="I857" s="61" t="s">
        <v>92</v>
      </c>
      <c r="J857" s="61" t="s">
        <v>18</v>
      </c>
      <c r="K857" s="61" t="s">
        <v>104</v>
      </c>
      <c r="P857" s="61" t="s">
        <v>92</v>
      </c>
      <c r="Q8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58" spans="1:18" ht="17.100000000000001" customHeight="1" x14ac:dyDescent="0.25">
      <c r="A858" s="92" t="s">
        <v>961</v>
      </c>
      <c r="B858" s="61" t="s">
        <v>111</v>
      </c>
      <c r="C858" s="61">
        <v>12144</v>
      </c>
      <c r="D858" s="61" t="s">
        <v>21</v>
      </c>
      <c r="E858" s="61" t="s">
        <v>21</v>
      </c>
      <c r="F858" s="61" t="s">
        <v>21</v>
      </c>
      <c r="G858" s="61" t="s">
        <v>31</v>
      </c>
      <c r="I858" s="61" t="s">
        <v>92</v>
      </c>
      <c r="J858" s="61" t="s">
        <v>21</v>
      </c>
      <c r="Q8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59" spans="1:18" ht="17.100000000000001" customHeight="1" x14ac:dyDescent="0.25">
      <c r="A859" s="92" t="s">
        <v>962</v>
      </c>
      <c r="B859" s="61" t="s">
        <v>111</v>
      </c>
      <c r="C859" s="61">
        <v>12144</v>
      </c>
      <c r="D859" s="61" t="s">
        <v>21</v>
      </c>
      <c r="E859" s="61" t="s">
        <v>21</v>
      </c>
      <c r="F859" s="61" t="s">
        <v>21</v>
      </c>
      <c r="G859" s="61" t="s">
        <v>31</v>
      </c>
      <c r="I859" s="61" t="s">
        <v>92</v>
      </c>
      <c r="J859" s="61" t="s">
        <v>18</v>
      </c>
      <c r="K859" s="61" t="s">
        <v>19</v>
      </c>
      <c r="P859" s="61" t="s">
        <v>92</v>
      </c>
      <c r="Q8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60" spans="1:18" ht="17.100000000000001" customHeight="1" x14ac:dyDescent="0.25">
      <c r="A860" s="92" t="s">
        <v>963</v>
      </c>
      <c r="B860" s="61" t="s">
        <v>111</v>
      </c>
      <c r="C860" s="61">
        <v>12144</v>
      </c>
      <c r="D860" s="61" t="s">
        <v>21</v>
      </c>
      <c r="E860" s="61" t="s">
        <v>21</v>
      </c>
      <c r="F860" s="61" t="s">
        <v>21</v>
      </c>
      <c r="G860" s="61" t="s">
        <v>31</v>
      </c>
      <c r="I860" s="61" t="s">
        <v>92</v>
      </c>
      <c r="J860" s="61" t="s">
        <v>22</v>
      </c>
      <c r="K860" s="61" t="s">
        <v>19</v>
      </c>
      <c r="P860" s="61" t="s">
        <v>92</v>
      </c>
      <c r="Q8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861" spans="1:18" ht="17.100000000000001" customHeight="1" x14ac:dyDescent="0.25">
      <c r="A861" s="92" t="s">
        <v>964</v>
      </c>
      <c r="B861" s="61" t="s">
        <v>111</v>
      </c>
      <c r="C861" s="61">
        <v>12144</v>
      </c>
      <c r="D861" s="61" t="s">
        <v>21</v>
      </c>
      <c r="E861" s="61" t="s">
        <v>21</v>
      </c>
      <c r="F861" s="61" t="s">
        <v>21</v>
      </c>
      <c r="G861" s="61" t="s">
        <v>31</v>
      </c>
      <c r="I861" s="61" t="s">
        <v>92</v>
      </c>
      <c r="J861" s="61" t="s">
        <v>29</v>
      </c>
      <c r="Q8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62" spans="1:18" ht="17.100000000000001" customHeight="1" x14ac:dyDescent="0.25">
      <c r="A862" s="92" t="s">
        <v>965</v>
      </c>
      <c r="B862" s="61" t="s">
        <v>111</v>
      </c>
      <c r="C862" s="61">
        <v>12144</v>
      </c>
      <c r="D862" s="61" t="s">
        <v>21</v>
      </c>
      <c r="E862" s="61" t="s">
        <v>21</v>
      </c>
      <c r="F862" s="61" t="s">
        <v>21</v>
      </c>
      <c r="G862" s="61" t="s">
        <v>31</v>
      </c>
      <c r="I862" s="61" t="s">
        <v>92</v>
      </c>
      <c r="J862" s="61" t="s">
        <v>22</v>
      </c>
      <c r="K862" s="61" t="s">
        <v>104</v>
      </c>
      <c r="P862" s="61" t="s">
        <v>92</v>
      </c>
      <c r="Q8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863" spans="1:18" ht="17.100000000000001" customHeight="1" x14ac:dyDescent="0.25">
      <c r="A863" s="92" t="s">
        <v>966</v>
      </c>
      <c r="B863" s="61" t="s">
        <v>111</v>
      </c>
      <c r="C863" s="61">
        <v>12144</v>
      </c>
      <c r="D863" s="61" t="s">
        <v>14</v>
      </c>
      <c r="E863" s="61" t="s">
        <v>22</v>
      </c>
      <c r="F863" s="61" t="s">
        <v>21</v>
      </c>
      <c r="G863" s="61" t="s">
        <v>31</v>
      </c>
      <c r="I863" s="61" t="s">
        <v>92</v>
      </c>
      <c r="J863" s="61" t="s">
        <v>18</v>
      </c>
      <c r="K863" s="61" t="s">
        <v>19</v>
      </c>
      <c r="P863" s="61" t="s">
        <v>92</v>
      </c>
      <c r="Q8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64" spans="1:18" s="132" customFormat="1" ht="17.100000000000001" customHeight="1" x14ac:dyDescent="0.25">
      <c r="A864" s="95"/>
      <c r="B864" s="113"/>
      <c r="C864" s="113"/>
      <c r="D864" s="113"/>
      <c r="E864" s="113"/>
      <c r="F864" s="113"/>
      <c r="G864" s="113"/>
      <c r="H864" s="113"/>
      <c r="I864" s="113" t="s">
        <v>92</v>
      </c>
      <c r="J864" s="113" t="s">
        <v>18</v>
      </c>
      <c r="K864" s="113" t="s">
        <v>19</v>
      </c>
      <c r="L864" s="113"/>
      <c r="M864" s="113"/>
      <c r="N864" s="113"/>
      <c r="O864" s="113"/>
      <c r="P864" s="113" t="s">
        <v>92</v>
      </c>
      <c r="Q864" s="131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  <c r="R864" s="113"/>
    </row>
    <row r="865" spans="1:17" ht="17.100000000000001" customHeight="1" x14ac:dyDescent="0.25">
      <c r="A865" s="92" t="s">
        <v>967</v>
      </c>
      <c r="B865" s="61" t="s">
        <v>111</v>
      </c>
      <c r="C865" s="61">
        <v>12144</v>
      </c>
      <c r="D865" s="61" t="s">
        <v>17</v>
      </c>
      <c r="E865" s="61" t="s">
        <v>18</v>
      </c>
      <c r="F865" s="61" t="s">
        <v>21</v>
      </c>
      <c r="G865" s="61" t="s">
        <v>16</v>
      </c>
      <c r="I865" s="61" t="s">
        <v>92</v>
      </c>
      <c r="J865" s="61" t="s">
        <v>18</v>
      </c>
      <c r="K865" s="61" t="s">
        <v>28</v>
      </c>
      <c r="P865" s="61" t="s">
        <v>92</v>
      </c>
      <c r="Q8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66" spans="1:17" ht="17.100000000000001" customHeight="1" x14ac:dyDescent="0.25">
      <c r="A866" s="92" t="s">
        <v>968</v>
      </c>
      <c r="B866" s="61" t="s">
        <v>111</v>
      </c>
      <c r="C866" s="61">
        <v>12144</v>
      </c>
      <c r="D866" s="61" t="s">
        <v>21</v>
      </c>
      <c r="E866" s="61" t="s">
        <v>21</v>
      </c>
      <c r="F866" s="61" t="s">
        <v>21</v>
      </c>
      <c r="G866" s="61" t="s">
        <v>31</v>
      </c>
      <c r="I866" s="61" t="s">
        <v>92</v>
      </c>
      <c r="J866" s="61" t="s">
        <v>18</v>
      </c>
      <c r="K866" s="61" t="s">
        <v>19</v>
      </c>
      <c r="P866" s="61" t="s">
        <v>92</v>
      </c>
      <c r="Q8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67" spans="1:17" ht="17.100000000000001" customHeight="1" x14ac:dyDescent="0.25">
      <c r="A867" s="92" t="s">
        <v>969</v>
      </c>
      <c r="B867" s="61" t="s">
        <v>111</v>
      </c>
      <c r="C867" s="61">
        <v>12144</v>
      </c>
      <c r="D867" s="61" t="s">
        <v>21</v>
      </c>
      <c r="E867" s="61" t="s">
        <v>21</v>
      </c>
      <c r="F867" s="61" t="s">
        <v>21</v>
      </c>
      <c r="G867" s="61" t="s">
        <v>31</v>
      </c>
      <c r="I867" s="61" t="s">
        <v>92</v>
      </c>
      <c r="J867" s="61" t="s">
        <v>18</v>
      </c>
      <c r="K867" s="61" t="s">
        <v>104</v>
      </c>
      <c r="P867" s="61" t="s">
        <v>92</v>
      </c>
      <c r="Q8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68" spans="1:17" ht="17.100000000000001" customHeight="1" x14ac:dyDescent="0.25">
      <c r="A868" s="92" t="s">
        <v>970</v>
      </c>
      <c r="B868" s="61" t="s">
        <v>111</v>
      </c>
      <c r="C868" s="61">
        <v>12144</v>
      </c>
      <c r="D868" s="61" t="s">
        <v>21</v>
      </c>
      <c r="E868" s="61" t="s">
        <v>21</v>
      </c>
      <c r="F868" s="61" t="s">
        <v>21</v>
      </c>
      <c r="G868" s="61" t="s">
        <v>31</v>
      </c>
      <c r="I868" s="61" t="s">
        <v>92</v>
      </c>
      <c r="J868" s="61" t="s">
        <v>18</v>
      </c>
      <c r="K868" s="61" t="s">
        <v>104</v>
      </c>
      <c r="Q8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69" spans="1:17" ht="17.100000000000001" customHeight="1" x14ac:dyDescent="0.25">
      <c r="A869" s="92" t="s">
        <v>971</v>
      </c>
      <c r="B869" s="61" t="s">
        <v>111</v>
      </c>
      <c r="C869" s="61">
        <v>12144</v>
      </c>
      <c r="D869" s="61" t="s">
        <v>21</v>
      </c>
      <c r="E869" s="61" t="s">
        <v>21</v>
      </c>
      <c r="F869" s="61" t="s">
        <v>21</v>
      </c>
      <c r="G869" s="61" t="s">
        <v>31</v>
      </c>
      <c r="I869" s="61" t="s">
        <v>92</v>
      </c>
      <c r="J869" s="61" t="s">
        <v>18</v>
      </c>
      <c r="K869" s="61" t="s">
        <v>19</v>
      </c>
      <c r="P869" s="61" t="s">
        <v>92</v>
      </c>
      <c r="Q8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70" spans="1:17" ht="17.100000000000001" customHeight="1" x14ac:dyDescent="0.25">
      <c r="A870" s="92" t="s">
        <v>972</v>
      </c>
      <c r="B870" s="61" t="s">
        <v>111</v>
      </c>
      <c r="C870" s="61">
        <v>12144</v>
      </c>
      <c r="D870" s="61" t="s">
        <v>21</v>
      </c>
      <c r="E870" s="61" t="s">
        <v>21</v>
      </c>
      <c r="F870" s="61" t="s">
        <v>21</v>
      </c>
      <c r="G870" s="61" t="s">
        <v>31</v>
      </c>
      <c r="I870" s="61" t="s">
        <v>92</v>
      </c>
      <c r="J870" s="61" t="s">
        <v>29</v>
      </c>
      <c r="Q8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71" spans="1:17" ht="17.100000000000001" customHeight="1" x14ac:dyDescent="0.25">
      <c r="A871" s="92" t="s">
        <v>973</v>
      </c>
      <c r="B871" s="61" t="s">
        <v>111</v>
      </c>
      <c r="C871" s="61">
        <v>12144</v>
      </c>
      <c r="D871" s="61" t="s">
        <v>14</v>
      </c>
      <c r="E871" s="61" t="s">
        <v>22</v>
      </c>
      <c r="F871" s="61" t="s">
        <v>21</v>
      </c>
      <c r="G871" s="61" t="s">
        <v>19</v>
      </c>
      <c r="I871" s="61" t="s">
        <v>92</v>
      </c>
      <c r="J871" s="61" t="s">
        <v>22</v>
      </c>
      <c r="K871" s="61" t="s">
        <v>19</v>
      </c>
      <c r="Q8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872" spans="1:17" ht="17.100000000000001" customHeight="1" x14ac:dyDescent="0.25">
      <c r="A872" s="92" t="s">
        <v>974</v>
      </c>
      <c r="B872" s="61" t="s">
        <v>111</v>
      </c>
      <c r="C872" s="61">
        <v>12144</v>
      </c>
      <c r="D872" s="61" t="s">
        <v>21</v>
      </c>
      <c r="E872" s="61" t="s">
        <v>21</v>
      </c>
      <c r="F872" s="61" t="s">
        <v>21</v>
      </c>
      <c r="G872" s="61" t="s">
        <v>31</v>
      </c>
      <c r="I872" s="61" t="s">
        <v>92</v>
      </c>
      <c r="J872" s="61" t="s">
        <v>18</v>
      </c>
      <c r="K872" s="61" t="s">
        <v>19</v>
      </c>
      <c r="P872" s="61" t="s">
        <v>92</v>
      </c>
      <c r="Q8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73" spans="1:17" ht="17.100000000000001" customHeight="1" x14ac:dyDescent="0.25">
      <c r="A873" s="92" t="s">
        <v>975</v>
      </c>
      <c r="B873" s="61" t="s">
        <v>111</v>
      </c>
      <c r="C873" s="61">
        <v>12144</v>
      </c>
      <c r="D873" s="61" t="s">
        <v>21</v>
      </c>
      <c r="E873" s="61" t="s">
        <v>21</v>
      </c>
      <c r="F873" s="61" t="s">
        <v>21</v>
      </c>
      <c r="G873" s="61" t="s">
        <v>31</v>
      </c>
      <c r="I873" s="61" t="s">
        <v>92</v>
      </c>
      <c r="J873" s="61" t="s">
        <v>21</v>
      </c>
      <c r="Q8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74" spans="1:17" ht="17.100000000000001" customHeight="1" x14ac:dyDescent="0.25">
      <c r="A874" s="92" t="s">
        <v>976</v>
      </c>
      <c r="B874" s="61" t="s">
        <v>111</v>
      </c>
      <c r="C874" s="61">
        <v>12144</v>
      </c>
      <c r="D874" s="61" t="s">
        <v>21</v>
      </c>
      <c r="E874" s="61" t="s">
        <v>21</v>
      </c>
      <c r="F874" s="61" t="s">
        <v>21</v>
      </c>
      <c r="G874" s="61" t="s">
        <v>31</v>
      </c>
      <c r="I874" s="61" t="s">
        <v>92</v>
      </c>
      <c r="J874" s="61" t="s">
        <v>18</v>
      </c>
      <c r="K874" s="61" t="s">
        <v>19</v>
      </c>
      <c r="P874" s="61" t="s">
        <v>92</v>
      </c>
      <c r="Q8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75" spans="1:17" ht="17.100000000000001" customHeight="1" x14ac:dyDescent="0.25">
      <c r="A875" s="97" t="s">
        <v>977</v>
      </c>
      <c r="B875" s="61" t="s">
        <v>111</v>
      </c>
      <c r="C875" s="61">
        <v>12144</v>
      </c>
      <c r="D875" s="61" t="s">
        <v>21</v>
      </c>
      <c r="E875" s="61" t="s">
        <v>21</v>
      </c>
      <c r="F875" s="61" t="s">
        <v>21</v>
      </c>
      <c r="G875" s="61" t="s">
        <v>31</v>
      </c>
      <c r="I875" s="61" t="s">
        <v>92</v>
      </c>
      <c r="J875" s="61" t="s">
        <v>18</v>
      </c>
      <c r="K875" s="61" t="s">
        <v>19</v>
      </c>
      <c r="P875" s="61" t="s">
        <v>92</v>
      </c>
      <c r="Q8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76" spans="1:17" ht="17.100000000000001" customHeight="1" x14ac:dyDescent="0.25">
      <c r="A876" s="92" t="s">
        <v>978</v>
      </c>
      <c r="B876" s="61" t="s">
        <v>111</v>
      </c>
      <c r="C876" s="61">
        <v>12144</v>
      </c>
      <c r="D876" s="61" t="s">
        <v>21</v>
      </c>
      <c r="E876" s="61" t="s">
        <v>21</v>
      </c>
      <c r="F876" s="61" t="s">
        <v>21</v>
      </c>
      <c r="G876" s="61" t="s">
        <v>31</v>
      </c>
      <c r="I876" s="61" t="s">
        <v>92</v>
      </c>
      <c r="J876" s="61" t="s">
        <v>18</v>
      </c>
      <c r="K876" s="61" t="s">
        <v>19</v>
      </c>
      <c r="P876" s="61" t="s">
        <v>92</v>
      </c>
      <c r="Q8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77" spans="1:17" ht="17.100000000000001" customHeight="1" x14ac:dyDescent="0.25">
      <c r="A877" s="92" t="s">
        <v>979</v>
      </c>
      <c r="B877" s="61" t="s">
        <v>111</v>
      </c>
      <c r="C877" s="61">
        <v>12144</v>
      </c>
      <c r="D877" s="61" t="s">
        <v>21</v>
      </c>
      <c r="E877" s="61" t="s">
        <v>21</v>
      </c>
      <c r="F877" s="61" t="s">
        <v>21</v>
      </c>
      <c r="G877" s="61" t="s">
        <v>31</v>
      </c>
      <c r="I877" s="61" t="s">
        <v>92</v>
      </c>
      <c r="J877" s="61" t="s">
        <v>18</v>
      </c>
      <c r="K877" s="61" t="s">
        <v>104</v>
      </c>
      <c r="P877" s="61" t="s">
        <v>92</v>
      </c>
      <c r="Q8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78" spans="1:17" ht="17.100000000000001" customHeight="1" x14ac:dyDescent="0.25">
      <c r="A878" s="92" t="s">
        <v>980</v>
      </c>
      <c r="B878" s="61" t="s">
        <v>111</v>
      </c>
      <c r="C878" s="61">
        <v>12144</v>
      </c>
      <c r="D878" s="61" t="s">
        <v>21</v>
      </c>
      <c r="E878" s="61" t="s">
        <v>21</v>
      </c>
      <c r="F878" s="61" t="s">
        <v>21</v>
      </c>
      <c r="G878" s="61" t="s">
        <v>31</v>
      </c>
      <c r="I878" s="61" t="s">
        <v>92</v>
      </c>
      <c r="J878" s="61" t="s">
        <v>21</v>
      </c>
      <c r="Q8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79" spans="1:17" ht="17.100000000000001" customHeight="1" x14ac:dyDescent="0.25">
      <c r="A879" s="92" t="s">
        <v>981</v>
      </c>
      <c r="B879" s="61" t="s">
        <v>111</v>
      </c>
      <c r="C879" s="61">
        <v>12144</v>
      </c>
      <c r="D879" s="61" t="s">
        <v>21</v>
      </c>
      <c r="E879" s="61" t="s">
        <v>21</v>
      </c>
      <c r="F879" s="61" t="s">
        <v>21</v>
      </c>
      <c r="G879" s="61" t="s">
        <v>31</v>
      </c>
      <c r="I879" s="61" t="s">
        <v>92</v>
      </c>
      <c r="J879" s="61" t="s">
        <v>18</v>
      </c>
      <c r="K879" s="61" t="s">
        <v>19</v>
      </c>
      <c r="P879" s="61" t="s">
        <v>92</v>
      </c>
      <c r="Q8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80" spans="1:17" ht="17.100000000000001" customHeight="1" x14ac:dyDescent="0.25">
      <c r="A880" s="92" t="s">
        <v>982</v>
      </c>
      <c r="B880" s="61" t="s">
        <v>111</v>
      </c>
      <c r="C880" s="61">
        <v>12144</v>
      </c>
      <c r="D880" s="61" t="s">
        <v>21</v>
      </c>
      <c r="E880" s="61" t="s">
        <v>21</v>
      </c>
      <c r="F880" s="61" t="s">
        <v>21</v>
      </c>
      <c r="G880" s="61" t="s">
        <v>31</v>
      </c>
      <c r="I880" s="61" t="s">
        <v>92</v>
      </c>
      <c r="J880" s="61" t="s">
        <v>18</v>
      </c>
      <c r="K880" s="61" t="s">
        <v>19</v>
      </c>
      <c r="P880" s="61" t="s">
        <v>92</v>
      </c>
      <c r="Q8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81" spans="1:17" ht="17.100000000000001" customHeight="1" x14ac:dyDescent="0.25">
      <c r="A881" s="92" t="s">
        <v>983</v>
      </c>
      <c r="B881" s="61" t="s">
        <v>111</v>
      </c>
      <c r="C881" s="61">
        <v>12144</v>
      </c>
      <c r="D881" s="61" t="s">
        <v>21</v>
      </c>
      <c r="E881" s="61" t="s">
        <v>21</v>
      </c>
      <c r="F881" s="61" t="s">
        <v>21</v>
      </c>
      <c r="G881" s="61" t="s">
        <v>31</v>
      </c>
      <c r="I881" s="61" t="s">
        <v>92</v>
      </c>
      <c r="J881" s="61" t="s">
        <v>18</v>
      </c>
      <c r="K881" s="61" t="s">
        <v>19</v>
      </c>
      <c r="P881" s="61" t="s">
        <v>92</v>
      </c>
      <c r="Q8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82" spans="1:17" ht="17.100000000000001" customHeight="1" x14ac:dyDescent="0.25">
      <c r="A882" s="92" t="s">
        <v>984</v>
      </c>
      <c r="B882" s="61" t="s">
        <v>111</v>
      </c>
      <c r="C882" s="61">
        <v>12144</v>
      </c>
      <c r="D882" s="61" t="s">
        <v>21</v>
      </c>
      <c r="E882" s="61" t="s">
        <v>21</v>
      </c>
      <c r="F882" s="61" t="s">
        <v>21</v>
      </c>
      <c r="G882" s="61" t="s">
        <v>31</v>
      </c>
      <c r="I882" s="61" t="s">
        <v>92</v>
      </c>
      <c r="J882" s="61" t="s">
        <v>22</v>
      </c>
      <c r="K882" s="61" t="s">
        <v>19</v>
      </c>
      <c r="Q8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883" spans="1:17" ht="17.100000000000001" customHeight="1" x14ac:dyDescent="0.25">
      <c r="A883" s="92" t="s">
        <v>985</v>
      </c>
      <c r="B883" s="61" t="s">
        <v>111</v>
      </c>
      <c r="C883" s="61">
        <v>12144</v>
      </c>
      <c r="D883" s="61" t="s">
        <v>17</v>
      </c>
      <c r="E883" s="61" t="s">
        <v>18</v>
      </c>
      <c r="F883" s="61" t="s">
        <v>14</v>
      </c>
      <c r="G883" s="61" t="s">
        <v>16</v>
      </c>
      <c r="H883" s="111">
        <v>42491</v>
      </c>
      <c r="I883" s="61" t="s">
        <v>92</v>
      </c>
      <c r="J883" s="61" t="s">
        <v>18</v>
      </c>
      <c r="K883" s="61" t="s">
        <v>104</v>
      </c>
      <c r="P883" s="61" t="s">
        <v>92</v>
      </c>
      <c r="Q8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84" spans="1:17" ht="17.100000000000001" customHeight="1" x14ac:dyDescent="0.25">
      <c r="A884" s="92" t="s">
        <v>986</v>
      </c>
      <c r="B884" s="61" t="s">
        <v>111</v>
      </c>
      <c r="C884" s="61">
        <v>12144</v>
      </c>
      <c r="D884" s="61" t="s">
        <v>21</v>
      </c>
      <c r="E884" s="61" t="s">
        <v>21</v>
      </c>
      <c r="F884" s="61" t="s">
        <v>21</v>
      </c>
      <c r="G884" s="61" t="s">
        <v>31</v>
      </c>
      <c r="I884" s="61" t="s">
        <v>92</v>
      </c>
      <c r="J884" s="61" t="s">
        <v>18</v>
      </c>
      <c r="K884" s="61" t="s">
        <v>104</v>
      </c>
      <c r="P884" s="61" t="s">
        <v>92</v>
      </c>
      <c r="Q8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85" spans="1:17" ht="17.100000000000001" customHeight="1" x14ac:dyDescent="0.25">
      <c r="A885" s="92" t="s">
        <v>987</v>
      </c>
      <c r="B885" s="61" t="s">
        <v>111</v>
      </c>
      <c r="C885" s="61">
        <v>12144</v>
      </c>
      <c r="D885" s="61" t="s">
        <v>21</v>
      </c>
      <c r="E885" s="61" t="s">
        <v>21</v>
      </c>
      <c r="F885" s="61" t="s">
        <v>21</v>
      </c>
      <c r="G885" s="61" t="s">
        <v>31</v>
      </c>
      <c r="I885" s="61" t="s">
        <v>92</v>
      </c>
      <c r="J885" s="61" t="s">
        <v>22</v>
      </c>
      <c r="K885" s="61" t="s">
        <v>104</v>
      </c>
      <c r="P885" s="61" t="s">
        <v>92</v>
      </c>
      <c r="Q8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886" spans="1:17" ht="17.100000000000001" customHeight="1" x14ac:dyDescent="0.25">
      <c r="A886" s="92" t="s">
        <v>988</v>
      </c>
      <c r="B886" s="61" t="s">
        <v>111</v>
      </c>
      <c r="C886" s="61">
        <v>12144</v>
      </c>
      <c r="D886" s="61" t="s">
        <v>21</v>
      </c>
      <c r="E886" s="61" t="s">
        <v>21</v>
      </c>
      <c r="F886" s="61" t="s">
        <v>21</v>
      </c>
      <c r="G886" s="61" t="s">
        <v>31</v>
      </c>
      <c r="I886" s="61" t="s">
        <v>92</v>
      </c>
      <c r="J886" s="61" t="s">
        <v>18</v>
      </c>
      <c r="K886" s="61" t="s">
        <v>104</v>
      </c>
      <c r="P886" s="61" t="s">
        <v>92</v>
      </c>
      <c r="Q8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87" spans="1:17" ht="17.100000000000001" customHeight="1" x14ac:dyDescent="0.25">
      <c r="A887" s="92" t="s">
        <v>989</v>
      </c>
      <c r="B887" s="61" t="s">
        <v>111</v>
      </c>
      <c r="C887" s="61">
        <v>12144</v>
      </c>
      <c r="D887" s="61" t="s">
        <v>21</v>
      </c>
      <c r="E887" s="61" t="s">
        <v>21</v>
      </c>
      <c r="F887" s="61" t="s">
        <v>21</v>
      </c>
      <c r="G887" s="61" t="s">
        <v>31</v>
      </c>
      <c r="I887" s="61" t="s">
        <v>92</v>
      </c>
      <c r="J887" s="61" t="s">
        <v>22</v>
      </c>
      <c r="K887" s="61" t="s">
        <v>104</v>
      </c>
      <c r="P887" s="61" t="s">
        <v>92</v>
      </c>
      <c r="Q8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888" spans="1:17" ht="17.100000000000001" customHeight="1" x14ac:dyDescent="0.25">
      <c r="A888" s="92" t="s">
        <v>990</v>
      </c>
      <c r="B888" s="61" t="s">
        <v>111</v>
      </c>
      <c r="C888" s="61">
        <v>12144</v>
      </c>
      <c r="D888" s="61" t="s">
        <v>21</v>
      </c>
      <c r="E888" s="61" t="s">
        <v>21</v>
      </c>
      <c r="F888" s="61" t="s">
        <v>21</v>
      </c>
      <c r="G888" s="61" t="s">
        <v>31</v>
      </c>
      <c r="I888" s="61" t="s">
        <v>92</v>
      </c>
      <c r="J888" s="61" t="s">
        <v>18</v>
      </c>
      <c r="K888" s="61" t="s">
        <v>19</v>
      </c>
      <c r="P888" s="61" t="s">
        <v>92</v>
      </c>
      <c r="Q8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89" spans="1:17" ht="17.100000000000001" customHeight="1" x14ac:dyDescent="0.25">
      <c r="A889" s="92" t="s">
        <v>991</v>
      </c>
      <c r="B889" s="61" t="s">
        <v>111</v>
      </c>
      <c r="C889" s="61">
        <v>12144</v>
      </c>
      <c r="D889" s="61" t="s">
        <v>21</v>
      </c>
      <c r="E889" s="61" t="s">
        <v>21</v>
      </c>
      <c r="F889" s="61" t="s">
        <v>21</v>
      </c>
      <c r="G889" s="61" t="s">
        <v>31</v>
      </c>
      <c r="I889" s="61" t="s">
        <v>92</v>
      </c>
      <c r="J889" s="61" t="s">
        <v>18</v>
      </c>
      <c r="K889" s="61" t="s">
        <v>19</v>
      </c>
      <c r="P889" s="61" t="s">
        <v>92</v>
      </c>
      <c r="Q8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90" spans="1:17" ht="17.100000000000001" customHeight="1" x14ac:dyDescent="0.25">
      <c r="A890" s="92" t="s">
        <v>992</v>
      </c>
      <c r="B890" s="61" t="s">
        <v>111</v>
      </c>
      <c r="C890" s="61">
        <v>12144</v>
      </c>
      <c r="D890" s="61" t="s">
        <v>21</v>
      </c>
      <c r="E890" s="61" t="s">
        <v>21</v>
      </c>
      <c r="F890" s="61" t="s">
        <v>21</v>
      </c>
      <c r="G890" s="61" t="s">
        <v>31</v>
      </c>
      <c r="I890" s="61" t="s">
        <v>92</v>
      </c>
      <c r="J890" s="61" t="s">
        <v>18</v>
      </c>
      <c r="K890" s="61" t="s">
        <v>19</v>
      </c>
      <c r="P890" s="61" t="s">
        <v>92</v>
      </c>
      <c r="Q8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91" spans="1:17" ht="17.100000000000001" customHeight="1" x14ac:dyDescent="0.25">
      <c r="A891" s="92" t="s">
        <v>993</v>
      </c>
      <c r="B891" s="61" t="s">
        <v>111</v>
      </c>
      <c r="C891" s="61">
        <v>12144</v>
      </c>
      <c r="D891" s="61" t="s">
        <v>21</v>
      </c>
      <c r="E891" s="61" t="s">
        <v>21</v>
      </c>
      <c r="F891" s="61" t="s">
        <v>21</v>
      </c>
      <c r="G891" s="61" t="s">
        <v>31</v>
      </c>
      <c r="I891" s="61" t="s">
        <v>92</v>
      </c>
      <c r="J891" s="61" t="s">
        <v>18</v>
      </c>
      <c r="K891" s="61" t="s">
        <v>19</v>
      </c>
      <c r="P891" s="61" t="s">
        <v>92</v>
      </c>
      <c r="Q8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92" spans="1:17" ht="17.100000000000001" customHeight="1" x14ac:dyDescent="0.25">
      <c r="A892" s="92" t="s">
        <v>994</v>
      </c>
      <c r="B892" s="61" t="s">
        <v>111</v>
      </c>
      <c r="C892" s="61">
        <v>12144</v>
      </c>
      <c r="D892" s="61" t="s">
        <v>21</v>
      </c>
      <c r="E892" s="61" t="s">
        <v>21</v>
      </c>
      <c r="F892" s="61" t="s">
        <v>21</v>
      </c>
      <c r="G892" s="61" t="s">
        <v>31</v>
      </c>
      <c r="I892" s="61" t="s">
        <v>92</v>
      </c>
      <c r="J892" s="61" t="s">
        <v>21</v>
      </c>
      <c r="Q8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93" spans="1:17" ht="17.100000000000001" customHeight="1" x14ac:dyDescent="0.25">
      <c r="A893" s="92" t="s">
        <v>995</v>
      </c>
      <c r="B893" s="61" t="s">
        <v>111</v>
      </c>
      <c r="C893" s="61">
        <v>12144</v>
      </c>
      <c r="D893" s="61" t="s">
        <v>21</v>
      </c>
      <c r="E893" s="61" t="s">
        <v>21</v>
      </c>
      <c r="F893" s="61" t="s">
        <v>21</v>
      </c>
      <c r="G893" s="61" t="s">
        <v>31</v>
      </c>
      <c r="I893" s="61" t="s">
        <v>92</v>
      </c>
      <c r="J893" s="61" t="s">
        <v>18</v>
      </c>
      <c r="K893" s="61" t="s">
        <v>104</v>
      </c>
      <c r="P893" s="61" t="s">
        <v>92</v>
      </c>
      <c r="Q8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94" spans="1:17" ht="17.100000000000001" customHeight="1" x14ac:dyDescent="0.25">
      <c r="A894" s="92" t="s">
        <v>996</v>
      </c>
      <c r="B894" s="61" t="s">
        <v>111</v>
      </c>
      <c r="C894" s="61">
        <v>12144</v>
      </c>
      <c r="D894" s="61" t="s">
        <v>21</v>
      </c>
      <c r="E894" s="61" t="s">
        <v>21</v>
      </c>
      <c r="F894" s="61" t="s">
        <v>21</v>
      </c>
      <c r="G894" s="61" t="s">
        <v>31</v>
      </c>
      <c r="I894" s="61" t="s">
        <v>92</v>
      </c>
      <c r="J894" s="61" t="s">
        <v>21</v>
      </c>
      <c r="Q8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95" spans="1:17" ht="17.100000000000001" customHeight="1" x14ac:dyDescent="0.25">
      <c r="A895" s="92" t="s">
        <v>997</v>
      </c>
      <c r="B895" s="61" t="s">
        <v>111</v>
      </c>
      <c r="C895" s="61">
        <v>12144</v>
      </c>
      <c r="D895" s="61" t="s">
        <v>21</v>
      </c>
      <c r="E895" s="61" t="s">
        <v>21</v>
      </c>
      <c r="F895" s="61" t="s">
        <v>21</v>
      </c>
      <c r="G895" s="61" t="s">
        <v>31</v>
      </c>
      <c r="I895" s="61" t="s">
        <v>92</v>
      </c>
      <c r="J895" s="61" t="s">
        <v>18</v>
      </c>
      <c r="K895" s="61" t="s">
        <v>19</v>
      </c>
      <c r="P895" s="61" t="s">
        <v>92</v>
      </c>
      <c r="Q8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96" spans="1:17" ht="17.100000000000001" customHeight="1" x14ac:dyDescent="0.25">
      <c r="A896" s="92" t="s">
        <v>998</v>
      </c>
      <c r="B896" s="61" t="s">
        <v>111</v>
      </c>
      <c r="C896" s="61">
        <v>12144</v>
      </c>
      <c r="D896" s="61" t="s">
        <v>21</v>
      </c>
      <c r="E896" s="61" t="s">
        <v>21</v>
      </c>
      <c r="F896" s="61" t="s">
        <v>21</v>
      </c>
      <c r="G896" s="61" t="s">
        <v>31</v>
      </c>
      <c r="I896" s="61" t="s">
        <v>92</v>
      </c>
      <c r="J896" s="61" t="s">
        <v>22</v>
      </c>
      <c r="K896" s="61" t="s">
        <v>104</v>
      </c>
      <c r="P896" s="61" t="s">
        <v>92</v>
      </c>
      <c r="Q8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897" spans="1:17" ht="17.100000000000001" customHeight="1" x14ac:dyDescent="0.25">
      <c r="A897" s="92" t="s">
        <v>999</v>
      </c>
      <c r="B897" s="61" t="s">
        <v>111</v>
      </c>
      <c r="C897" s="61">
        <v>12144</v>
      </c>
      <c r="D897" s="61" t="s">
        <v>21</v>
      </c>
      <c r="E897" s="61" t="s">
        <v>21</v>
      </c>
      <c r="F897" s="61" t="s">
        <v>21</v>
      </c>
      <c r="G897" s="61" t="s">
        <v>31</v>
      </c>
      <c r="I897" s="61" t="s">
        <v>92</v>
      </c>
      <c r="J897" s="61" t="s">
        <v>22</v>
      </c>
      <c r="K897" s="61" t="s">
        <v>19</v>
      </c>
      <c r="Q8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898" spans="1:17" ht="17.100000000000001" customHeight="1" x14ac:dyDescent="0.25">
      <c r="A898" s="92" t="s">
        <v>1000</v>
      </c>
      <c r="B898" s="61" t="s">
        <v>111</v>
      </c>
      <c r="C898" s="61">
        <v>12144</v>
      </c>
      <c r="D898" s="61" t="s">
        <v>21</v>
      </c>
      <c r="E898" s="61" t="s">
        <v>21</v>
      </c>
      <c r="F898" s="61" t="s">
        <v>21</v>
      </c>
      <c r="G898" s="61" t="s">
        <v>31</v>
      </c>
      <c r="I898" s="61" t="s">
        <v>92</v>
      </c>
      <c r="J898" s="61" t="s">
        <v>18</v>
      </c>
      <c r="K898" s="61" t="s">
        <v>19</v>
      </c>
      <c r="P898" s="61" t="s">
        <v>92</v>
      </c>
      <c r="Q8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99" spans="1:17" ht="17.100000000000001" customHeight="1" x14ac:dyDescent="0.25">
      <c r="A899" s="92" t="s">
        <v>1001</v>
      </c>
      <c r="B899" s="61" t="s">
        <v>111</v>
      </c>
      <c r="C899" s="61">
        <v>12144</v>
      </c>
      <c r="D899" s="61" t="s">
        <v>21</v>
      </c>
      <c r="E899" s="61" t="s">
        <v>21</v>
      </c>
      <c r="F899" s="61" t="s">
        <v>21</v>
      </c>
      <c r="G899" s="61" t="s">
        <v>31</v>
      </c>
      <c r="I899" s="61" t="s">
        <v>92</v>
      </c>
      <c r="J899" s="61" t="s">
        <v>18</v>
      </c>
      <c r="K899" s="61" t="s">
        <v>19</v>
      </c>
      <c r="P899" s="61" t="s">
        <v>92</v>
      </c>
      <c r="Q8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00" spans="1:17" ht="17.100000000000001" customHeight="1" x14ac:dyDescent="0.25">
      <c r="A900" s="92" t="s">
        <v>1002</v>
      </c>
      <c r="B900" s="61" t="s">
        <v>111</v>
      </c>
      <c r="C900" s="61">
        <v>12144</v>
      </c>
      <c r="D900" s="61" t="s">
        <v>21</v>
      </c>
      <c r="E900" s="61" t="s">
        <v>21</v>
      </c>
      <c r="F900" s="61" t="s">
        <v>21</v>
      </c>
      <c r="G900" s="61" t="s">
        <v>31</v>
      </c>
      <c r="I900" s="61" t="s">
        <v>92</v>
      </c>
      <c r="J900" s="61" t="s">
        <v>18</v>
      </c>
      <c r="K900" s="61" t="s">
        <v>19</v>
      </c>
      <c r="P900" s="61" t="s">
        <v>92</v>
      </c>
      <c r="Q9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01" spans="1:17" ht="17.100000000000001" customHeight="1" x14ac:dyDescent="0.25">
      <c r="A901" s="92" t="s">
        <v>1003</v>
      </c>
      <c r="B901" s="61" t="s">
        <v>111</v>
      </c>
      <c r="C901" s="61">
        <v>12144</v>
      </c>
      <c r="D901" s="61" t="s">
        <v>17</v>
      </c>
      <c r="E901" s="61" t="s">
        <v>18</v>
      </c>
      <c r="F901" s="61" t="s">
        <v>21</v>
      </c>
      <c r="G901" s="61" t="s">
        <v>23</v>
      </c>
      <c r="I901" s="61" t="s">
        <v>92</v>
      </c>
      <c r="J901" s="61" t="s">
        <v>18</v>
      </c>
      <c r="K901" s="61" t="s">
        <v>19</v>
      </c>
      <c r="P901" s="61" t="s">
        <v>92</v>
      </c>
      <c r="Q9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02" spans="1:17" ht="17.100000000000001" customHeight="1" x14ac:dyDescent="0.25">
      <c r="A902" s="92" t="s">
        <v>1004</v>
      </c>
      <c r="B902" s="61" t="s">
        <v>111</v>
      </c>
      <c r="C902" s="61">
        <v>12144</v>
      </c>
      <c r="D902" s="61" t="s">
        <v>21</v>
      </c>
      <c r="E902" s="61" t="s">
        <v>21</v>
      </c>
      <c r="F902" s="61" t="s">
        <v>21</v>
      </c>
      <c r="G902" s="61" t="s">
        <v>31</v>
      </c>
      <c r="I902" s="61" t="s">
        <v>92</v>
      </c>
      <c r="J902" s="61" t="s">
        <v>22</v>
      </c>
      <c r="K902" s="61" t="s">
        <v>19</v>
      </c>
      <c r="P902" s="61" t="s">
        <v>92</v>
      </c>
      <c r="Q9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903" spans="1:17" ht="17.100000000000001" customHeight="1" x14ac:dyDescent="0.25">
      <c r="A903" s="92" t="s">
        <v>1005</v>
      </c>
      <c r="B903" s="61" t="s">
        <v>111</v>
      </c>
      <c r="C903" s="61">
        <v>12144</v>
      </c>
      <c r="D903" s="61" t="s">
        <v>21</v>
      </c>
      <c r="E903" s="61" t="s">
        <v>21</v>
      </c>
      <c r="F903" s="61" t="s">
        <v>21</v>
      </c>
      <c r="G903" s="61" t="s">
        <v>31</v>
      </c>
      <c r="I903" s="61" t="s">
        <v>92</v>
      </c>
      <c r="J903" s="61" t="s">
        <v>18</v>
      </c>
      <c r="K903" s="61" t="s">
        <v>104</v>
      </c>
      <c r="P903" s="61" t="s">
        <v>92</v>
      </c>
      <c r="Q9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04" spans="1:17" ht="17.100000000000001" customHeight="1" x14ac:dyDescent="0.25">
      <c r="A904" s="92" t="s">
        <v>1006</v>
      </c>
      <c r="B904" s="61" t="s">
        <v>111</v>
      </c>
      <c r="C904" s="61">
        <v>12144</v>
      </c>
      <c r="D904" s="61" t="s">
        <v>21</v>
      </c>
      <c r="E904" s="61" t="s">
        <v>21</v>
      </c>
      <c r="F904" s="61" t="s">
        <v>21</v>
      </c>
      <c r="G904" s="61" t="s">
        <v>31</v>
      </c>
      <c r="I904" s="61" t="s">
        <v>92</v>
      </c>
      <c r="J904" s="61" t="s">
        <v>21</v>
      </c>
      <c r="Q9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05" spans="1:17" ht="17.100000000000001" customHeight="1" x14ac:dyDescent="0.25">
      <c r="A905" s="92" t="s">
        <v>1007</v>
      </c>
      <c r="B905" s="61" t="s">
        <v>111</v>
      </c>
      <c r="C905" s="61">
        <v>12144</v>
      </c>
      <c r="D905" s="61" t="s">
        <v>21</v>
      </c>
      <c r="E905" s="61" t="s">
        <v>21</v>
      </c>
      <c r="F905" s="61" t="s">
        <v>21</v>
      </c>
      <c r="G905" s="61" t="s">
        <v>31</v>
      </c>
      <c r="I905" s="61" t="s">
        <v>92</v>
      </c>
      <c r="J905" s="61" t="s">
        <v>18</v>
      </c>
      <c r="K905" s="61" t="s">
        <v>19</v>
      </c>
      <c r="P905" s="61" t="s">
        <v>92</v>
      </c>
      <c r="Q9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06" spans="1:17" ht="17.100000000000001" customHeight="1" x14ac:dyDescent="0.25">
      <c r="A906" s="92" t="s">
        <v>1008</v>
      </c>
      <c r="B906" s="61" t="s">
        <v>111</v>
      </c>
      <c r="C906" s="61">
        <v>12144</v>
      </c>
      <c r="D906" s="61" t="s">
        <v>21</v>
      </c>
      <c r="E906" s="61" t="s">
        <v>21</v>
      </c>
      <c r="F906" s="61" t="s">
        <v>21</v>
      </c>
      <c r="G906" s="61" t="s">
        <v>31</v>
      </c>
      <c r="I906" s="61" t="s">
        <v>92</v>
      </c>
      <c r="J906" s="61" t="s">
        <v>18</v>
      </c>
      <c r="K906" s="61" t="s">
        <v>19</v>
      </c>
      <c r="P906" s="61" t="s">
        <v>92</v>
      </c>
      <c r="Q9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07" spans="1:17" ht="17.100000000000001" customHeight="1" x14ac:dyDescent="0.25">
      <c r="A907" s="92" t="s">
        <v>1009</v>
      </c>
      <c r="B907" s="61" t="s">
        <v>111</v>
      </c>
      <c r="C907" s="61">
        <v>12144</v>
      </c>
      <c r="D907" s="61" t="s">
        <v>21</v>
      </c>
      <c r="E907" s="61" t="s">
        <v>21</v>
      </c>
      <c r="F907" s="61" t="s">
        <v>21</v>
      </c>
      <c r="G907" s="61" t="s">
        <v>31</v>
      </c>
      <c r="I907" s="61" t="s">
        <v>92</v>
      </c>
      <c r="J907" s="61" t="s">
        <v>18</v>
      </c>
      <c r="K907" s="61" t="s">
        <v>104</v>
      </c>
      <c r="P907" s="61" t="s">
        <v>92</v>
      </c>
      <c r="Q9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08" spans="1:17" ht="17.100000000000001" customHeight="1" x14ac:dyDescent="0.25">
      <c r="A908" s="92" t="s">
        <v>1010</v>
      </c>
      <c r="B908" s="61" t="s">
        <v>111</v>
      </c>
      <c r="C908" s="61">
        <v>12144</v>
      </c>
      <c r="D908" s="61" t="s">
        <v>14</v>
      </c>
      <c r="E908" s="61" t="s">
        <v>15</v>
      </c>
      <c r="F908" s="61" t="s">
        <v>14</v>
      </c>
      <c r="G908" s="61" t="s">
        <v>31</v>
      </c>
      <c r="I908" s="61" t="s">
        <v>92</v>
      </c>
      <c r="J908" s="61" t="s">
        <v>18</v>
      </c>
      <c r="K908" s="61" t="s">
        <v>19</v>
      </c>
      <c r="P908" s="61" t="s">
        <v>92</v>
      </c>
      <c r="Q9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909" spans="1:17" ht="17.100000000000001" customHeight="1" x14ac:dyDescent="0.25">
      <c r="A909" s="92" t="s">
        <v>1011</v>
      </c>
      <c r="B909" s="61" t="s">
        <v>111</v>
      </c>
      <c r="C909" s="61">
        <v>12144</v>
      </c>
      <c r="D909" s="61" t="s">
        <v>21</v>
      </c>
      <c r="E909" s="61" t="s">
        <v>21</v>
      </c>
      <c r="F909" s="61" t="s">
        <v>21</v>
      </c>
      <c r="G909" s="61" t="s">
        <v>31</v>
      </c>
      <c r="I909" s="61" t="s">
        <v>92</v>
      </c>
      <c r="J909" s="61" t="s">
        <v>18</v>
      </c>
      <c r="K909" s="61" t="s">
        <v>104</v>
      </c>
      <c r="P909" s="61" t="s">
        <v>92</v>
      </c>
      <c r="Q9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10" spans="1:17" ht="17.100000000000001" customHeight="1" x14ac:dyDescent="0.25">
      <c r="A910" s="92" t="s">
        <v>1012</v>
      </c>
      <c r="B910" s="61" t="s">
        <v>111</v>
      </c>
      <c r="C910" s="61">
        <v>12144</v>
      </c>
      <c r="D910" s="61" t="s">
        <v>21</v>
      </c>
      <c r="E910" s="61" t="s">
        <v>21</v>
      </c>
      <c r="F910" s="61" t="s">
        <v>21</v>
      </c>
      <c r="G910" s="61" t="s">
        <v>31</v>
      </c>
      <c r="I910" s="61" t="s">
        <v>92</v>
      </c>
      <c r="J910" s="61" t="s">
        <v>18</v>
      </c>
      <c r="K910" s="61" t="s">
        <v>19</v>
      </c>
      <c r="P910" s="61" t="s">
        <v>92</v>
      </c>
      <c r="Q9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11" spans="1:17" ht="17.100000000000001" customHeight="1" x14ac:dyDescent="0.25">
      <c r="A911" s="92" t="s">
        <v>1013</v>
      </c>
      <c r="B911" s="61" t="s">
        <v>111</v>
      </c>
      <c r="C911" s="61">
        <v>12144</v>
      </c>
      <c r="D911" s="61" t="s">
        <v>21</v>
      </c>
      <c r="E911" s="61" t="s">
        <v>21</v>
      </c>
      <c r="F911" s="61" t="s">
        <v>21</v>
      </c>
      <c r="G911" s="61" t="s">
        <v>31</v>
      </c>
      <c r="I911" s="61" t="s">
        <v>92</v>
      </c>
      <c r="J911" s="61" t="s">
        <v>18</v>
      </c>
      <c r="K911" s="61" t="s">
        <v>2845</v>
      </c>
      <c r="Q9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12" spans="1:17" ht="17.100000000000001" customHeight="1" x14ac:dyDescent="0.25">
      <c r="A912" s="92" t="s">
        <v>1014</v>
      </c>
      <c r="B912" s="61" t="s">
        <v>111</v>
      </c>
      <c r="C912" s="61">
        <v>12144</v>
      </c>
      <c r="D912" s="61" t="s">
        <v>21</v>
      </c>
      <c r="E912" s="61" t="s">
        <v>21</v>
      </c>
      <c r="F912" s="61" t="s">
        <v>21</v>
      </c>
      <c r="G912" s="61" t="s">
        <v>31</v>
      </c>
      <c r="I912" s="61" t="s">
        <v>92</v>
      </c>
      <c r="J912" s="61" t="s">
        <v>29</v>
      </c>
      <c r="Q9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13" spans="1:17" ht="17.100000000000001" customHeight="1" x14ac:dyDescent="0.25">
      <c r="A913" s="92" t="s">
        <v>1015</v>
      </c>
      <c r="B913" s="61" t="s">
        <v>111</v>
      </c>
      <c r="C913" s="61">
        <v>12144</v>
      </c>
      <c r="D913" s="61" t="s">
        <v>21</v>
      </c>
      <c r="E913" s="61" t="s">
        <v>21</v>
      </c>
      <c r="F913" s="61" t="s">
        <v>21</v>
      </c>
      <c r="G913" s="61" t="s">
        <v>31</v>
      </c>
      <c r="I913" s="61" t="s">
        <v>92</v>
      </c>
      <c r="J913" s="61" t="s">
        <v>18</v>
      </c>
      <c r="K913" s="61" t="s">
        <v>19</v>
      </c>
      <c r="Q9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14" spans="1:17" ht="17.100000000000001" customHeight="1" x14ac:dyDescent="0.25">
      <c r="A914" s="92" t="s">
        <v>1016</v>
      </c>
      <c r="B914" s="61" t="s">
        <v>111</v>
      </c>
      <c r="C914" s="61">
        <v>12144</v>
      </c>
      <c r="D914" s="61" t="s">
        <v>21</v>
      </c>
      <c r="E914" s="61" t="s">
        <v>21</v>
      </c>
      <c r="F914" s="61" t="s">
        <v>21</v>
      </c>
      <c r="G914" s="61" t="s">
        <v>31</v>
      </c>
      <c r="I914" s="61" t="s">
        <v>92</v>
      </c>
      <c r="J914" s="61" t="s">
        <v>18</v>
      </c>
      <c r="K914" s="61" t="s">
        <v>19</v>
      </c>
      <c r="P914" s="61" t="s">
        <v>92</v>
      </c>
      <c r="Q9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15" spans="1:17" ht="17.100000000000001" customHeight="1" x14ac:dyDescent="0.25">
      <c r="A915" s="92" t="s">
        <v>1017</v>
      </c>
      <c r="B915" s="61" t="s">
        <v>111</v>
      </c>
      <c r="C915" s="61">
        <v>12144</v>
      </c>
      <c r="D915" s="61" t="s">
        <v>21</v>
      </c>
      <c r="E915" s="61" t="s">
        <v>21</v>
      </c>
      <c r="F915" s="61" t="s">
        <v>21</v>
      </c>
      <c r="G915" s="61" t="s">
        <v>31</v>
      </c>
      <c r="I915" s="61" t="s">
        <v>92</v>
      </c>
      <c r="J915" s="61" t="s">
        <v>22</v>
      </c>
      <c r="K915" s="61" t="s">
        <v>19</v>
      </c>
      <c r="P915" s="61" t="s">
        <v>92</v>
      </c>
      <c r="Q9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916" spans="1:17" ht="17.100000000000001" customHeight="1" x14ac:dyDescent="0.25">
      <c r="A916" s="92" t="s">
        <v>1018</v>
      </c>
      <c r="B916" s="61" t="s">
        <v>111</v>
      </c>
      <c r="C916" s="61">
        <v>12144</v>
      </c>
      <c r="D916" s="61" t="s">
        <v>17</v>
      </c>
      <c r="E916" s="61" t="s">
        <v>18</v>
      </c>
      <c r="F916" s="61" t="s">
        <v>21</v>
      </c>
      <c r="G916" s="61" t="s">
        <v>19</v>
      </c>
      <c r="I916" s="61" t="s">
        <v>92</v>
      </c>
      <c r="J916" s="61" t="s">
        <v>18</v>
      </c>
      <c r="K916" s="61" t="s">
        <v>19</v>
      </c>
      <c r="P916" s="61" t="s">
        <v>92</v>
      </c>
      <c r="Q9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17" spans="1:17" ht="17.100000000000001" customHeight="1" x14ac:dyDescent="0.25">
      <c r="A917" s="92" t="s">
        <v>1019</v>
      </c>
      <c r="B917" s="61" t="s">
        <v>111</v>
      </c>
      <c r="C917" s="61">
        <v>12144</v>
      </c>
      <c r="D917" s="61" t="s">
        <v>21</v>
      </c>
      <c r="E917" s="61" t="s">
        <v>21</v>
      </c>
      <c r="F917" s="61" t="s">
        <v>21</v>
      </c>
      <c r="G917" s="61" t="s">
        <v>31</v>
      </c>
      <c r="I917" s="61" t="s">
        <v>92</v>
      </c>
      <c r="J917" s="61" t="s">
        <v>18</v>
      </c>
      <c r="K917" s="61" t="s">
        <v>19</v>
      </c>
      <c r="P917" s="61" t="s">
        <v>92</v>
      </c>
      <c r="Q9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18" spans="1:17" ht="17.100000000000001" customHeight="1" x14ac:dyDescent="0.25">
      <c r="A918" s="92" t="s">
        <v>1020</v>
      </c>
      <c r="B918" s="61" t="s">
        <v>111</v>
      </c>
      <c r="C918" s="61">
        <v>12144</v>
      </c>
      <c r="D918" s="61" t="s">
        <v>21</v>
      </c>
      <c r="E918" s="61" t="s">
        <v>21</v>
      </c>
      <c r="F918" s="61" t="s">
        <v>21</v>
      </c>
      <c r="G918" s="61" t="s">
        <v>31</v>
      </c>
      <c r="I918" s="61" t="s">
        <v>92</v>
      </c>
      <c r="J918" s="61" t="s">
        <v>29</v>
      </c>
      <c r="Q9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19" spans="1:17" ht="17.100000000000001" customHeight="1" x14ac:dyDescent="0.25">
      <c r="A919" s="92" t="s">
        <v>1021</v>
      </c>
      <c r="B919" s="61" t="s">
        <v>111</v>
      </c>
      <c r="C919" s="61">
        <v>12144</v>
      </c>
      <c r="D919" s="61" t="s">
        <v>21</v>
      </c>
      <c r="E919" s="61" t="s">
        <v>21</v>
      </c>
      <c r="F919" s="61" t="s">
        <v>21</v>
      </c>
      <c r="G919" s="61" t="s">
        <v>31</v>
      </c>
      <c r="I919" s="61" t="s">
        <v>92</v>
      </c>
      <c r="J919" s="61" t="s">
        <v>29</v>
      </c>
      <c r="Q9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20" spans="1:17" ht="17.100000000000001" customHeight="1" x14ac:dyDescent="0.25">
      <c r="A920" s="92" t="s">
        <v>1022</v>
      </c>
      <c r="B920" s="61" t="s">
        <v>111</v>
      </c>
      <c r="C920" s="61">
        <v>12144</v>
      </c>
      <c r="D920" s="61" t="s">
        <v>21</v>
      </c>
      <c r="E920" s="61" t="s">
        <v>21</v>
      </c>
      <c r="F920" s="61" t="s">
        <v>21</v>
      </c>
      <c r="G920" s="61" t="s">
        <v>31</v>
      </c>
      <c r="I920" s="61" t="s">
        <v>92</v>
      </c>
      <c r="J920" s="61" t="s">
        <v>18</v>
      </c>
      <c r="K920" s="61" t="s">
        <v>19</v>
      </c>
      <c r="P920" s="61" t="s">
        <v>92</v>
      </c>
      <c r="Q9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21" spans="1:17" ht="17.100000000000001" customHeight="1" x14ac:dyDescent="0.25">
      <c r="A921" s="92" t="s">
        <v>1023</v>
      </c>
      <c r="B921" s="61" t="s">
        <v>111</v>
      </c>
      <c r="C921" s="61">
        <v>12144</v>
      </c>
      <c r="D921" s="61" t="s">
        <v>21</v>
      </c>
      <c r="E921" s="61" t="s">
        <v>21</v>
      </c>
      <c r="F921" s="61" t="s">
        <v>21</v>
      </c>
      <c r="G921" s="61" t="s">
        <v>31</v>
      </c>
      <c r="I921" s="61" t="s">
        <v>92</v>
      </c>
      <c r="J921" s="61" t="s">
        <v>18</v>
      </c>
      <c r="K921" s="61" t="s">
        <v>19</v>
      </c>
      <c r="P921" s="61" t="s">
        <v>92</v>
      </c>
      <c r="Q9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22" spans="1:17" ht="17.100000000000001" customHeight="1" x14ac:dyDescent="0.25">
      <c r="A922" s="92" t="s">
        <v>1024</v>
      </c>
      <c r="B922" s="61" t="s">
        <v>111</v>
      </c>
      <c r="C922" s="61">
        <v>12144</v>
      </c>
      <c r="D922" s="61" t="s">
        <v>21</v>
      </c>
      <c r="E922" s="61" t="s">
        <v>21</v>
      </c>
      <c r="F922" s="61" t="s">
        <v>21</v>
      </c>
      <c r="G922" s="61" t="s">
        <v>31</v>
      </c>
      <c r="I922" s="61" t="s">
        <v>92</v>
      </c>
      <c r="J922" s="61" t="s">
        <v>18</v>
      </c>
      <c r="K922" s="61" t="s">
        <v>104</v>
      </c>
      <c r="P922" s="61" t="s">
        <v>92</v>
      </c>
      <c r="Q9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23" spans="1:17" ht="17.100000000000001" customHeight="1" x14ac:dyDescent="0.25">
      <c r="A923" s="92" t="s">
        <v>1025</v>
      </c>
      <c r="B923" s="61" t="s">
        <v>111</v>
      </c>
      <c r="C923" s="61">
        <v>12144</v>
      </c>
      <c r="D923" s="61" t="s">
        <v>21</v>
      </c>
      <c r="E923" s="61" t="s">
        <v>21</v>
      </c>
      <c r="F923" s="61" t="s">
        <v>21</v>
      </c>
      <c r="G923" s="61" t="s">
        <v>31</v>
      </c>
      <c r="I923" s="61" t="s">
        <v>92</v>
      </c>
      <c r="J923" s="61" t="s">
        <v>22</v>
      </c>
      <c r="K923" s="61" t="s">
        <v>19</v>
      </c>
      <c r="P923" s="61" t="s">
        <v>92</v>
      </c>
      <c r="Q9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924" spans="1:17" ht="17.100000000000001" customHeight="1" x14ac:dyDescent="0.25">
      <c r="A924" s="92" t="s">
        <v>1026</v>
      </c>
      <c r="B924" s="61" t="s">
        <v>111</v>
      </c>
      <c r="C924" s="61">
        <v>12144</v>
      </c>
      <c r="D924" s="61" t="s">
        <v>21</v>
      </c>
      <c r="E924" s="61" t="s">
        <v>21</v>
      </c>
      <c r="F924" s="61" t="s">
        <v>21</v>
      </c>
      <c r="G924" s="61" t="s">
        <v>31</v>
      </c>
      <c r="I924" s="61" t="s">
        <v>92</v>
      </c>
      <c r="J924" s="61" t="s">
        <v>21</v>
      </c>
      <c r="Q9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25" spans="1:17" ht="17.100000000000001" customHeight="1" x14ac:dyDescent="0.25">
      <c r="A925" s="92" t="s">
        <v>1027</v>
      </c>
      <c r="B925" s="61" t="s">
        <v>111</v>
      </c>
      <c r="C925" s="61">
        <v>12144</v>
      </c>
      <c r="D925" s="61" t="s">
        <v>21</v>
      </c>
      <c r="E925" s="61" t="s">
        <v>21</v>
      </c>
      <c r="F925" s="61" t="s">
        <v>21</v>
      </c>
      <c r="G925" s="61" t="s">
        <v>31</v>
      </c>
      <c r="I925" s="61" t="s">
        <v>92</v>
      </c>
      <c r="J925" s="61" t="s">
        <v>18</v>
      </c>
      <c r="K925" s="61" t="s">
        <v>19</v>
      </c>
      <c r="P925" s="61" t="s">
        <v>92</v>
      </c>
      <c r="Q9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26" spans="1:17" ht="17.100000000000001" customHeight="1" x14ac:dyDescent="0.25">
      <c r="A926" s="92" t="s">
        <v>1028</v>
      </c>
      <c r="B926" s="61" t="s">
        <v>111</v>
      </c>
      <c r="C926" s="61">
        <v>12144</v>
      </c>
      <c r="D926" s="61" t="s">
        <v>21</v>
      </c>
      <c r="E926" s="61" t="s">
        <v>21</v>
      </c>
      <c r="F926" s="61" t="s">
        <v>21</v>
      </c>
      <c r="G926" s="61" t="s">
        <v>31</v>
      </c>
      <c r="I926" s="61" t="s">
        <v>92</v>
      </c>
      <c r="J926" s="61" t="s">
        <v>22</v>
      </c>
      <c r="K926" s="61" t="s">
        <v>19</v>
      </c>
      <c r="P926" s="61" t="s">
        <v>92</v>
      </c>
      <c r="Q9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927" spans="1:17" ht="17.100000000000001" customHeight="1" x14ac:dyDescent="0.25">
      <c r="A927" s="92" t="s">
        <v>1029</v>
      </c>
      <c r="B927" s="61" t="s">
        <v>111</v>
      </c>
      <c r="C927" s="61">
        <v>12144</v>
      </c>
      <c r="D927" s="61" t="s">
        <v>21</v>
      </c>
      <c r="E927" s="61" t="s">
        <v>21</v>
      </c>
      <c r="F927" s="61" t="s">
        <v>21</v>
      </c>
      <c r="G927" s="61" t="s">
        <v>31</v>
      </c>
      <c r="I927" s="61" t="s">
        <v>92</v>
      </c>
      <c r="J927" s="61" t="s">
        <v>22</v>
      </c>
      <c r="K927" s="61" t="s">
        <v>104</v>
      </c>
      <c r="P927" s="61" t="s">
        <v>92</v>
      </c>
      <c r="Q9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928" spans="1:17" ht="17.100000000000001" customHeight="1" x14ac:dyDescent="0.25">
      <c r="A928" s="92" t="s">
        <v>1030</v>
      </c>
      <c r="B928" s="61" t="s">
        <v>111</v>
      </c>
      <c r="C928" s="61">
        <v>12144</v>
      </c>
      <c r="D928" s="61" t="s">
        <v>21</v>
      </c>
      <c r="E928" s="61" t="s">
        <v>21</v>
      </c>
      <c r="F928" s="61" t="s">
        <v>21</v>
      </c>
      <c r="G928" s="61" t="s">
        <v>31</v>
      </c>
      <c r="I928" s="61" t="s">
        <v>92</v>
      </c>
      <c r="J928" s="61" t="s">
        <v>18</v>
      </c>
      <c r="K928" s="61" t="s">
        <v>19</v>
      </c>
      <c r="P928" s="61" t="s">
        <v>92</v>
      </c>
      <c r="Q9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29" spans="1:17" ht="17.100000000000001" customHeight="1" x14ac:dyDescent="0.25">
      <c r="A929" s="92" t="s">
        <v>1031</v>
      </c>
      <c r="B929" s="61" t="s">
        <v>111</v>
      </c>
      <c r="C929" s="61">
        <v>12144</v>
      </c>
      <c r="D929" s="61" t="s">
        <v>21</v>
      </c>
      <c r="E929" s="61" t="s">
        <v>21</v>
      </c>
      <c r="F929" s="61" t="s">
        <v>21</v>
      </c>
      <c r="G929" s="61" t="s">
        <v>31</v>
      </c>
      <c r="I929" s="61" t="s">
        <v>92</v>
      </c>
      <c r="J929" s="61" t="s">
        <v>18</v>
      </c>
      <c r="K929" s="61" t="s">
        <v>19</v>
      </c>
      <c r="P929" s="61" t="s">
        <v>92</v>
      </c>
      <c r="Q9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30" spans="1:17" ht="17.100000000000001" customHeight="1" x14ac:dyDescent="0.25">
      <c r="A930" s="92" t="s">
        <v>1032</v>
      </c>
      <c r="B930" s="61" t="s">
        <v>111</v>
      </c>
      <c r="C930" s="61">
        <v>12144</v>
      </c>
      <c r="D930" s="61" t="s">
        <v>21</v>
      </c>
      <c r="E930" s="61" t="s">
        <v>21</v>
      </c>
      <c r="F930" s="61" t="s">
        <v>21</v>
      </c>
      <c r="G930" s="61" t="s">
        <v>31</v>
      </c>
      <c r="I930" s="61" t="s">
        <v>92</v>
      </c>
      <c r="J930" s="61" t="s">
        <v>18</v>
      </c>
      <c r="K930" s="61" t="s">
        <v>19</v>
      </c>
      <c r="P930" s="61" t="s">
        <v>92</v>
      </c>
      <c r="Q9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31" spans="1:17" ht="17.100000000000001" customHeight="1" x14ac:dyDescent="0.25">
      <c r="A931" s="92" t="s">
        <v>1033</v>
      </c>
      <c r="B931" s="61" t="s">
        <v>111</v>
      </c>
      <c r="C931" s="61">
        <v>12144</v>
      </c>
      <c r="D931" s="61" t="s">
        <v>21</v>
      </c>
      <c r="E931" s="61" t="s">
        <v>21</v>
      </c>
      <c r="F931" s="61" t="s">
        <v>21</v>
      </c>
      <c r="G931" s="61" t="s">
        <v>16</v>
      </c>
      <c r="I931" s="61" t="s">
        <v>92</v>
      </c>
      <c r="J931" s="61" t="s">
        <v>18</v>
      </c>
      <c r="K931" s="61" t="s">
        <v>19</v>
      </c>
      <c r="P931" s="61" t="s">
        <v>92</v>
      </c>
      <c r="Q9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32" spans="1:17" ht="17.100000000000001" customHeight="1" x14ac:dyDescent="0.25">
      <c r="A932" s="92" t="s">
        <v>1034</v>
      </c>
      <c r="B932" s="61" t="s">
        <v>111</v>
      </c>
      <c r="C932" s="61">
        <v>12144</v>
      </c>
      <c r="D932" s="61" t="s">
        <v>17</v>
      </c>
      <c r="E932" s="61" t="s">
        <v>18</v>
      </c>
      <c r="F932" s="61" t="s">
        <v>21</v>
      </c>
      <c r="G932" s="61" t="s">
        <v>19</v>
      </c>
      <c r="I932" s="61" t="s">
        <v>92</v>
      </c>
      <c r="J932" s="61" t="s">
        <v>18</v>
      </c>
      <c r="K932" s="61" t="s">
        <v>104</v>
      </c>
      <c r="P932" s="61" t="s">
        <v>92</v>
      </c>
      <c r="Q9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33" spans="1:17" ht="17.100000000000001" customHeight="1" x14ac:dyDescent="0.25">
      <c r="A933" s="92" t="s">
        <v>1035</v>
      </c>
      <c r="B933" s="61" t="s">
        <v>111</v>
      </c>
      <c r="C933" s="61">
        <v>12144</v>
      </c>
      <c r="D933" s="61" t="s">
        <v>21</v>
      </c>
      <c r="E933" s="61" t="s">
        <v>29</v>
      </c>
      <c r="F933" s="61" t="s">
        <v>21</v>
      </c>
      <c r="G933" s="61" t="s">
        <v>31</v>
      </c>
      <c r="I933" s="61" t="s">
        <v>92</v>
      </c>
      <c r="J933" s="61" t="s">
        <v>21</v>
      </c>
      <c r="Q9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34" spans="1:17" ht="17.100000000000001" customHeight="1" x14ac:dyDescent="0.25">
      <c r="A934" s="92" t="s">
        <v>1036</v>
      </c>
      <c r="B934" s="61" t="s">
        <v>111</v>
      </c>
      <c r="C934" s="61">
        <v>12144</v>
      </c>
      <c r="D934" s="61" t="s">
        <v>21</v>
      </c>
      <c r="E934" s="61" t="s">
        <v>29</v>
      </c>
      <c r="F934" s="61" t="s">
        <v>21</v>
      </c>
      <c r="G934" s="61" t="s">
        <v>31</v>
      </c>
      <c r="I934" s="61" t="s">
        <v>92</v>
      </c>
      <c r="J934" s="61" t="s">
        <v>21</v>
      </c>
      <c r="Q9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35" spans="1:17" ht="17.100000000000001" customHeight="1" x14ac:dyDescent="0.25">
      <c r="A935" s="92" t="s">
        <v>1037</v>
      </c>
      <c r="B935" s="61" t="s">
        <v>111</v>
      </c>
      <c r="C935" s="61">
        <v>12144</v>
      </c>
      <c r="D935" s="61" t="s">
        <v>21</v>
      </c>
      <c r="E935" s="61" t="s">
        <v>29</v>
      </c>
      <c r="F935" s="61" t="s">
        <v>21</v>
      </c>
      <c r="G935" s="61" t="s">
        <v>31</v>
      </c>
      <c r="I935" s="61" t="s">
        <v>92</v>
      </c>
      <c r="J935" s="61" t="s">
        <v>22</v>
      </c>
      <c r="K935" s="61" t="s">
        <v>19</v>
      </c>
      <c r="P935" s="61" t="s">
        <v>92</v>
      </c>
      <c r="Q9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936" spans="1:17" ht="17.100000000000001" customHeight="1" x14ac:dyDescent="0.25">
      <c r="A936" s="92" t="s">
        <v>1038</v>
      </c>
      <c r="B936" s="61" t="s">
        <v>111</v>
      </c>
      <c r="C936" s="61">
        <v>12144</v>
      </c>
      <c r="D936" s="61" t="s">
        <v>17</v>
      </c>
      <c r="E936" s="61" t="s">
        <v>18</v>
      </c>
      <c r="F936" s="61" t="s">
        <v>21</v>
      </c>
      <c r="G936" s="61" t="s">
        <v>19</v>
      </c>
      <c r="H936" s="109">
        <v>44838</v>
      </c>
      <c r="I936" s="61" t="s">
        <v>92</v>
      </c>
      <c r="J936" s="61" t="s">
        <v>18</v>
      </c>
      <c r="K936" s="61" t="s">
        <v>19</v>
      </c>
      <c r="P936" s="61" t="s">
        <v>92</v>
      </c>
      <c r="Q9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37" spans="1:17" ht="17.100000000000001" customHeight="1" x14ac:dyDescent="0.25">
      <c r="A937" s="92" t="s">
        <v>1039</v>
      </c>
      <c r="B937" s="61" t="s">
        <v>111</v>
      </c>
      <c r="C937" s="61">
        <v>12144</v>
      </c>
      <c r="D937" s="61" t="s">
        <v>21</v>
      </c>
      <c r="E937" s="61" t="s">
        <v>21</v>
      </c>
      <c r="F937" s="61" t="s">
        <v>21</v>
      </c>
      <c r="G937" s="61" t="s">
        <v>31</v>
      </c>
      <c r="I937" s="61" t="s">
        <v>92</v>
      </c>
      <c r="J937" s="61" t="s">
        <v>21</v>
      </c>
      <c r="Q9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38" spans="1:17" ht="17.100000000000001" customHeight="1" x14ac:dyDescent="0.25">
      <c r="A938" s="92" t="s">
        <v>1040</v>
      </c>
      <c r="B938" s="61" t="s">
        <v>111</v>
      </c>
      <c r="C938" s="61">
        <v>12144</v>
      </c>
      <c r="D938" s="61" t="s">
        <v>17</v>
      </c>
      <c r="E938" s="61" t="s">
        <v>18</v>
      </c>
      <c r="F938" s="61" t="s">
        <v>21</v>
      </c>
      <c r="G938" s="61" t="s">
        <v>16</v>
      </c>
      <c r="H938" s="61">
        <v>2015</v>
      </c>
      <c r="I938" s="61" t="s">
        <v>92</v>
      </c>
      <c r="J938" s="61" t="s">
        <v>18</v>
      </c>
      <c r="K938" s="61" t="s">
        <v>104</v>
      </c>
      <c r="P938" s="61" t="s">
        <v>92</v>
      </c>
      <c r="Q9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39" spans="1:17" ht="17.100000000000001" customHeight="1" x14ac:dyDescent="0.25">
      <c r="A939" s="92" t="s">
        <v>1041</v>
      </c>
      <c r="B939" s="61" t="s">
        <v>111</v>
      </c>
      <c r="C939" s="61">
        <v>12144</v>
      </c>
      <c r="D939" s="61" t="s">
        <v>17</v>
      </c>
      <c r="E939" s="61" t="s">
        <v>18</v>
      </c>
      <c r="F939" s="61" t="s">
        <v>21</v>
      </c>
      <c r="G939" s="61" t="s">
        <v>16</v>
      </c>
      <c r="H939" s="61">
        <v>2015</v>
      </c>
      <c r="I939" s="61" t="s">
        <v>92</v>
      </c>
      <c r="J939" s="61" t="s">
        <v>18</v>
      </c>
      <c r="K939" s="61" t="s">
        <v>104</v>
      </c>
      <c r="P939" s="61" t="s">
        <v>92</v>
      </c>
      <c r="Q9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40" spans="1:17" ht="17.100000000000001" customHeight="1" x14ac:dyDescent="0.25">
      <c r="A940" s="92" t="s">
        <v>1042</v>
      </c>
      <c r="B940" s="61" t="s">
        <v>111</v>
      </c>
      <c r="C940" s="61">
        <v>12144</v>
      </c>
      <c r="D940" s="61" t="s">
        <v>17</v>
      </c>
      <c r="E940" s="61" t="s">
        <v>18</v>
      </c>
      <c r="F940" s="61" t="s">
        <v>21</v>
      </c>
      <c r="G940" s="61" t="s">
        <v>16</v>
      </c>
      <c r="H940" s="61">
        <v>2015</v>
      </c>
      <c r="I940" s="61" t="s">
        <v>92</v>
      </c>
      <c r="J940" s="61" t="s">
        <v>18</v>
      </c>
      <c r="K940" s="61" t="s">
        <v>104</v>
      </c>
      <c r="P940" s="61" t="s">
        <v>92</v>
      </c>
      <c r="Q9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41" spans="1:17" ht="17.100000000000001" customHeight="1" x14ac:dyDescent="0.25">
      <c r="A941" s="92" t="s">
        <v>1043</v>
      </c>
      <c r="B941" s="61" t="s">
        <v>111</v>
      </c>
      <c r="C941" s="61">
        <v>12144</v>
      </c>
      <c r="D941" s="61" t="s">
        <v>17</v>
      </c>
      <c r="E941" s="61" t="s">
        <v>18</v>
      </c>
      <c r="F941" s="61" t="s">
        <v>21</v>
      </c>
      <c r="G941" s="61" t="s">
        <v>16</v>
      </c>
      <c r="H941" s="61">
        <v>2015</v>
      </c>
      <c r="I941" s="61" t="s">
        <v>92</v>
      </c>
      <c r="J941" s="61" t="s">
        <v>18</v>
      </c>
      <c r="K941" s="61" t="s">
        <v>104</v>
      </c>
      <c r="P941" s="61" t="s">
        <v>92</v>
      </c>
      <c r="Q9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42" spans="1:17" ht="17.100000000000001" customHeight="1" x14ac:dyDescent="0.25">
      <c r="A942" s="92" t="s">
        <v>1044</v>
      </c>
      <c r="B942" s="61" t="s">
        <v>111</v>
      </c>
      <c r="C942" s="61">
        <v>12144</v>
      </c>
      <c r="D942" s="61" t="s">
        <v>17</v>
      </c>
      <c r="E942" s="61" t="s">
        <v>18</v>
      </c>
      <c r="F942" s="61" t="s">
        <v>21</v>
      </c>
      <c r="G942" s="61" t="s">
        <v>16</v>
      </c>
      <c r="H942" s="61">
        <v>2015</v>
      </c>
      <c r="I942" s="61" t="s">
        <v>92</v>
      </c>
      <c r="J942" s="61" t="s">
        <v>18</v>
      </c>
      <c r="K942" s="61" t="s">
        <v>19</v>
      </c>
      <c r="P942" s="61" t="s">
        <v>92</v>
      </c>
      <c r="Q9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43" spans="1:17" ht="17.100000000000001" customHeight="1" x14ac:dyDescent="0.25">
      <c r="A943" s="92" t="s">
        <v>1045</v>
      </c>
      <c r="B943" s="61" t="s">
        <v>111</v>
      </c>
      <c r="C943" s="61">
        <v>12144</v>
      </c>
      <c r="D943" s="61" t="s">
        <v>17</v>
      </c>
      <c r="E943" s="61" t="s">
        <v>18</v>
      </c>
      <c r="F943" s="61" t="s">
        <v>21</v>
      </c>
      <c r="G943" s="61" t="s">
        <v>16</v>
      </c>
      <c r="H943" s="61">
        <v>2015</v>
      </c>
      <c r="I943" s="61" t="s">
        <v>92</v>
      </c>
      <c r="J943" s="61" t="s">
        <v>21</v>
      </c>
      <c r="Q9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44" spans="1:17" ht="17.100000000000001" customHeight="1" x14ac:dyDescent="0.25">
      <c r="A944" s="92" t="s">
        <v>1046</v>
      </c>
      <c r="B944" s="61" t="s">
        <v>111</v>
      </c>
      <c r="C944" s="61">
        <v>12144</v>
      </c>
      <c r="D944" s="61" t="s">
        <v>17</v>
      </c>
      <c r="E944" s="61" t="s">
        <v>18</v>
      </c>
      <c r="F944" s="61" t="s">
        <v>21</v>
      </c>
      <c r="G944" s="61" t="s">
        <v>16</v>
      </c>
      <c r="H944" s="61">
        <v>2015</v>
      </c>
      <c r="I944" s="61" t="s">
        <v>92</v>
      </c>
      <c r="J944" s="61" t="s">
        <v>18</v>
      </c>
      <c r="K944" s="61" t="s">
        <v>104</v>
      </c>
      <c r="P944" s="61" t="s">
        <v>92</v>
      </c>
      <c r="Q9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45" spans="1:17" ht="17.100000000000001" customHeight="1" x14ac:dyDescent="0.25">
      <c r="A945" s="92" t="s">
        <v>1047</v>
      </c>
      <c r="B945" s="61" t="s">
        <v>111</v>
      </c>
      <c r="C945" s="61">
        <v>12144</v>
      </c>
      <c r="D945" s="61" t="s">
        <v>17</v>
      </c>
      <c r="E945" s="61" t="s">
        <v>18</v>
      </c>
      <c r="F945" s="61" t="s">
        <v>21</v>
      </c>
      <c r="G945" s="61" t="s">
        <v>16</v>
      </c>
      <c r="H945" s="61">
        <v>2015</v>
      </c>
      <c r="I945" s="61" t="s">
        <v>92</v>
      </c>
      <c r="J945" s="61" t="s">
        <v>18</v>
      </c>
      <c r="K945" s="61" t="s">
        <v>19</v>
      </c>
      <c r="P945" s="61" t="s">
        <v>92</v>
      </c>
      <c r="Q9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46" spans="1:17" ht="17.100000000000001" customHeight="1" x14ac:dyDescent="0.25">
      <c r="A946" s="92" t="s">
        <v>1048</v>
      </c>
      <c r="B946" s="61" t="s">
        <v>111</v>
      </c>
      <c r="C946" s="61">
        <v>12144</v>
      </c>
      <c r="D946" s="61" t="s">
        <v>17</v>
      </c>
      <c r="E946" s="61" t="s">
        <v>18</v>
      </c>
      <c r="F946" s="61" t="s">
        <v>21</v>
      </c>
      <c r="G946" s="61" t="s">
        <v>16</v>
      </c>
      <c r="H946" s="61">
        <v>2015</v>
      </c>
      <c r="I946" s="61" t="s">
        <v>92</v>
      </c>
      <c r="J946" s="61" t="s">
        <v>22</v>
      </c>
      <c r="K946" s="61" t="s">
        <v>104</v>
      </c>
      <c r="P946" s="61" t="s">
        <v>92</v>
      </c>
      <c r="Q9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947" spans="1:17" ht="17.100000000000001" customHeight="1" x14ac:dyDescent="0.25">
      <c r="A947" s="92" t="s">
        <v>1049</v>
      </c>
      <c r="B947" s="61" t="s">
        <v>111</v>
      </c>
      <c r="C947" s="61">
        <v>12144</v>
      </c>
      <c r="D947" s="61" t="s">
        <v>17</v>
      </c>
      <c r="E947" s="61" t="s">
        <v>18</v>
      </c>
      <c r="F947" s="61" t="s">
        <v>21</v>
      </c>
      <c r="G947" s="61" t="s">
        <v>16</v>
      </c>
      <c r="H947" s="61">
        <v>2015</v>
      </c>
      <c r="I947" s="61" t="s">
        <v>92</v>
      </c>
      <c r="J947" s="61" t="s">
        <v>18</v>
      </c>
      <c r="K947" s="61" t="s">
        <v>19</v>
      </c>
      <c r="M947" s="61" t="s">
        <v>38</v>
      </c>
      <c r="Q9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48" spans="1:17" ht="17.100000000000001" customHeight="1" x14ac:dyDescent="0.25">
      <c r="A948" s="92" t="s">
        <v>1050</v>
      </c>
      <c r="B948" s="61" t="s">
        <v>111</v>
      </c>
      <c r="C948" s="61">
        <v>12144</v>
      </c>
      <c r="D948" s="61" t="s">
        <v>17</v>
      </c>
      <c r="E948" s="61" t="s">
        <v>18</v>
      </c>
      <c r="F948" s="61" t="s">
        <v>21</v>
      </c>
      <c r="G948" s="61" t="s">
        <v>16</v>
      </c>
      <c r="H948" s="61">
        <v>2015</v>
      </c>
      <c r="I948" s="61" t="s">
        <v>92</v>
      </c>
      <c r="J948" s="61" t="s">
        <v>18</v>
      </c>
      <c r="K948" s="61" t="s">
        <v>104</v>
      </c>
      <c r="P948" s="61" t="s">
        <v>92</v>
      </c>
      <c r="Q9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49" spans="1:17" ht="17.100000000000001" customHeight="1" x14ac:dyDescent="0.25">
      <c r="A949" s="92" t="s">
        <v>1051</v>
      </c>
      <c r="B949" s="61" t="s">
        <v>111</v>
      </c>
      <c r="C949" s="61">
        <v>12144</v>
      </c>
      <c r="D949" s="61" t="s">
        <v>17</v>
      </c>
      <c r="E949" s="61" t="s">
        <v>18</v>
      </c>
      <c r="F949" s="61" t="s">
        <v>21</v>
      </c>
      <c r="G949" s="61" t="s">
        <v>16</v>
      </c>
      <c r="H949" s="61">
        <v>2015</v>
      </c>
      <c r="I949" s="61" t="s">
        <v>92</v>
      </c>
      <c r="J949" s="61" t="s">
        <v>18</v>
      </c>
      <c r="K949" s="61" t="s">
        <v>104</v>
      </c>
      <c r="P949" s="61" t="s">
        <v>92</v>
      </c>
      <c r="Q9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50" spans="1:17" ht="17.100000000000001" customHeight="1" x14ac:dyDescent="0.25">
      <c r="A950" s="92" t="s">
        <v>1052</v>
      </c>
      <c r="B950" s="61" t="s">
        <v>111</v>
      </c>
      <c r="C950" s="61">
        <v>12144</v>
      </c>
      <c r="D950" s="61" t="s">
        <v>17</v>
      </c>
      <c r="E950" s="61" t="s">
        <v>18</v>
      </c>
      <c r="F950" s="61" t="s">
        <v>21</v>
      </c>
      <c r="G950" s="61" t="s">
        <v>16</v>
      </c>
      <c r="H950" s="61">
        <v>2015</v>
      </c>
      <c r="I950" s="61" t="s">
        <v>92</v>
      </c>
      <c r="J950" s="61" t="s">
        <v>18</v>
      </c>
      <c r="K950" s="61" t="s">
        <v>19</v>
      </c>
      <c r="P950" s="61" t="s">
        <v>92</v>
      </c>
      <c r="Q9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51" spans="1:17" ht="17.100000000000001" customHeight="1" x14ac:dyDescent="0.25">
      <c r="A951" s="92" t="s">
        <v>1053</v>
      </c>
      <c r="B951" s="61" t="s">
        <v>111</v>
      </c>
      <c r="C951" s="61">
        <v>12144</v>
      </c>
      <c r="D951" s="61" t="s">
        <v>17</v>
      </c>
      <c r="E951" s="61" t="s">
        <v>18</v>
      </c>
      <c r="F951" s="61" t="s">
        <v>21</v>
      </c>
      <c r="G951" s="61" t="s">
        <v>16</v>
      </c>
      <c r="H951" s="61">
        <v>2015</v>
      </c>
      <c r="I951" s="61" t="s">
        <v>92</v>
      </c>
      <c r="J951" s="61" t="s">
        <v>18</v>
      </c>
      <c r="K951" s="61" t="s">
        <v>104</v>
      </c>
      <c r="P951" s="61" t="s">
        <v>92</v>
      </c>
      <c r="Q9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52" spans="1:17" ht="17.100000000000001" customHeight="1" x14ac:dyDescent="0.25">
      <c r="A952" s="92" t="s">
        <v>1054</v>
      </c>
      <c r="B952" s="61" t="s">
        <v>111</v>
      </c>
      <c r="C952" s="61">
        <v>12144</v>
      </c>
      <c r="D952" s="61" t="s">
        <v>17</v>
      </c>
      <c r="E952" s="61" t="s">
        <v>18</v>
      </c>
      <c r="F952" s="61" t="s">
        <v>21</v>
      </c>
      <c r="G952" s="61" t="s">
        <v>19</v>
      </c>
      <c r="H952" s="61">
        <v>2010</v>
      </c>
      <c r="I952" s="61" t="s">
        <v>92</v>
      </c>
      <c r="J952" s="61" t="s">
        <v>18</v>
      </c>
      <c r="K952" s="61" t="s">
        <v>19</v>
      </c>
      <c r="P952" s="61" t="s">
        <v>92</v>
      </c>
      <c r="Q9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53" spans="1:17" ht="17.100000000000001" customHeight="1" x14ac:dyDescent="0.25">
      <c r="A953" s="92" t="s">
        <v>1055</v>
      </c>
      <c r="B953" s="61" t="s">
        <v>111</v>
      </c>
      <c r="C953" s="61">
        <v>12144</v>
      </c>
      <c r="D953" s="61" t="s">
        <v>17</v>
      </c>
      <c r="E953" s="61" t="s">
        <v>18</v>
      </c>
      <c r="F953" s="61" t="s">
        <v>21</v>
      </c>
      <c r="G953" s="61" t="s">
        <v>16</v>
      </c>
      <c r="H953" s="61">
        <v>2010</v>
      </c>
      <c r="I953" s="61" t="s">
        <v>92</v>
      </c>
      <c r="J953" s="61" t="s">
        <v>18</v>
      </c>
      <c r="K953" s="61" t="s">
        <v>2811</v>
      </c>
      <c r="P953" s="61" t="s">
        <v>92</v>
      </c>
      <c r="Q9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54" spans="1:17" ht="17.100000000000001" customHeight="1" x14ac:dyDescent="0.25">
      <c r="A954" s="92" t="s">
        <v>1056</v>
      </c>
      <c r="B954" s="61" t="s">
        <v>111</v>
      </c>
      <c r="C954" s="61">
        <v>12144</v>
      </c>
      <c r="D954" s="61" t="s">
        <v>17</v>
      </c>
      <c r="E954" s="61" t="s">
        <v>18</v>
      </c>
      <c r="F954" s="61" t="s">
        <v>21</v>
      </c>
      <c r="G954" s="61" t="s">
        <v>16</v>
      </c>
      <c r="H954" s="61">
        <v>2010</v>
      </c>
      <c r="I954" s="61" t="s">
        <v>92</v>
      </c>
      <c r="J954" s="61" t="s">
        <v>21</v>
      </c>
      <c r="Q9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55" spans="1:17" ht="17.100000000000001" customHeight="1" x14ac:dyDescent="0.25">
      <c r="A955" s="92" t="s">
        <v>1057</v>
      </c>
      <c r="B955" s="61" t="s">
        <v>111</v>
      </c>
      <c r="C955" s="61">
        <v>12144</v>
      </c>
      <c r="D955" s="61" t="s">
        <v>17</v>
      </c>
      <c r="E955" s="61" t="s">
        <v>18</v>
      </c>
      <c r="F955" s="61" t="s">
        <v>21</v>
      </c>
      <c r="G955" s="61" t="s">
        <v>16</v>
      </c>
      <c r="H955" s="61">
        <v>2010</v>
      </c>
      <c r="I955" s="61" t="s">
        <v>92</v>
      </c>
      <c r="J955" s="61" t="s">
        <v>18</v>
      </c>
      <c r="K955" s="61" t="s">
        <v>19</v>
      </c>
      <c r="P955" s="61" t="s">
        <v>92</v>
      </c>
      <c r="Q9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56" spans="1:17" ht="17.100000000000001" customHeight="1" x14ac:dyDescent="0.25">
      <c r="A956" s="92" t="s">
        <v>1058</v>
      </c>
      <c r="B956" s="61" t="s">
        <v>111</v>
      </c>
      <c r="C956" s="61">
        <v>12144</v>
      </c>
      <c r="D956" s="61" t="s">
        <v>17</v>
      </c>
      <c r="E956" s="61" t="s">
        <v>18</v>
      </c>
      <c r="F956" s="61" t="s">
        <v>21</v>
      </c>
      <c r="G956" s="61" t="s">
        <v>16</v>
      </c>
      <c r="H956" s="61">
        <v>2010</v>
      </c>
      <c r="I956" s="61" t="s">
        <v>92</v>
      </c>
      <c r="J956" s="61" t="s">
        <v>18</v>
      </c>
      <c r="K956" s="61" t="s">
        <v>19</v>
      </c>
      <c r="P956" s="61" t="s">
        <v>92</v>
      </c>
      <c r="Q9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57" spans="1:17" ht="17.100000000000001" customHeight="1" x14ac:dyDescent="0.25">
      <c r="A957" s="92" t="s">
        <v>1059</v>
      </c>
      <c r="B957" s="61" t="s">
        <v>111</v>
      </c>
      <c r="C957" s="61">
        <v>12144</v>
      </c>
      <c r="D957" s="61" t="s">
        <v>17</v>
      </c>
      <c r="E957" s="61" t="s">
        <v>18</v>
      </c>
      <c r="F957" s="61" t="s">
        <v>21</v>
      </c>
      <c r="G957" s="61" t="s">
        <v>16</v>
      </c>
      <c r="H957" s="61">
        <v>2010</v>
      </c>
      <c r="I957" s="61" t="s">
        <v>92</v>
      </c>
      <c r="J957" s="61" t="s">
        <v>18</v>
      </c>
      <c r="K957" s="61" t="s">
        <v>19</v>
      </c>
      <c r="P957" s="61" t="s">
        <v>92</v>
      </c>
      <c r="Q9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58" spans="1:17" ht="17.100000000000001" customHeight="1" x14ac:dyDescent="0.25">
      <c r="A958" s="92" t="s">
        <v>1060</v>
      </c>
      <c r="B958" s="61" t="s">
        <v>111</v>
      </c>
      <c r="C958" s="61">
        <v>12144</v>
      </c>
      <c r="D958" s="61" t="s">
        <v>17</v>
      </c>
      <c r="E958" s="61" t="s">
        <v>18</v>
      </c>
      <c r="F958" s="61" t="s">
        <v>21</v>
      </c>
      <c r="G958" s="61" t="s">
        <v>16</v>
      </c>
      <c r="H958" s="61">
        <v>2010</v>
      </c>
      <c r="I958" s="61" t="s">
        <v>92</v>
      </c>
      <c r="J958" s="61" t="s">
        <v>29</v>
      </c>
      <c r="Q9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59" spans="1:17" ht="17.100000000000001" customHeight="1" x14ac:dyDescent="0.25">
      <c r="A959" s="92" t="s">
        <v>1061</v>
      </c>
      <c r="B959" s="61" t="s">
        <v>111</v>
      </c>
      <c r="C959" s="61">
        <v>12144</v>
      </c>
      <c r="D959" s="61" t="s">
        <v>17</v>
      </c>
      <c r="E959" s="61" t="s">
        <v>18</v>
      </c>
      <c r="F959" s="61" t="s">
        <v>21</v>
      </c>
      <c r="G959" s="61" t="s">
        <v>16</v>
      </c>
      <c r="H959" s="61">
        <v>2010</v>
      </c>
      <c r="I959" s="61" t="s">
        <v>92</v>
      </c>
      <c r="J959" s="61" t="s">
        <v>18</v>
      </c>
      <c r="K959" s="61" t="s">
        <v>102</v>
      </c>
      <c r="P959" s="61" t="s">
        <v>92</v>
      </c>
      <c r="Q9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60" spans="1:17" ht="17.100000000000001" customHeight="1" x14ac:dyDescent="0.25">
      <c r="A960" s="92" t="s">
        <v>1062</v>
      </c>
      <c r="B960" s="61" t="s">
        <v>111</v>
      </c>
      <c r="C960" s="61">
        <v>12144</v>
      </c>
      <c r="D960" s="61" t="s">
        <v>17</v>
      </c>
      <c r="E960" s="61" t="s">
        <v>18</v>
      </c>
      <c r="F960" s="61" t="s">
        <v>21</v>
      </c>
      <c r="G960" s="61" t="s">
        <v>16</v>
      </c>
      <c r="H960" s="61">
        <v>2015</v>
      </c>
      <c r="I960" s="61" t="s">
        <v>92</v>
      </c>
      <c r="J960" s="61" t="s">
        <v>18</v>
      </c>
      <c r="K960" s="61" t="s">
        <v>102</v>
      </c>
      <c r="P960" s="61" t="s">
        <v>92</v>
      </c>
      <c r="Q9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61" spans="1:17" ht="17.100000000000001" customHeight="1" x14ac:dyDescent="0.25">
      <c r="A961" s="92" t="s">
        <v>1063</v>
      </c>
      <c r="B961" s="61" t="s">
        <v>111</v>
      </c>
      <c r="C961" s="61">
        <v>12144</v>
      </c>
      <c r="D961" s="61" t="s">
        <v>17</v>
      </c>
      <c r="E961" s="61" t="s">
        <v>18</v>
      </c>
      <c r="F961" s="61" t="s">
        <v>21</v>
      </c>
      <c r="G961" s="61" t="s">
        <v>16</v>
      </c>
      <c r="H961" s="61">
        <v>2015</v>
      </c>
      <c r="I961" s="61" t="s">
        <v>92</v>
      </c>
      <c r="J961" s="61" t="s">
        <v>18</v>
      </c>
      <c r="K961" s="61" t="s">
        <v>19</v>
      </c>
      <c r="P961" s="61" t="s">
        <v>92</v>
      </c>
      <c r="Q9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62" spans="1:17" ht="17.100000000000001" customHeight="1" x14ac:dyDescent="0.25">
      <c r="A962" s="92" t="s">
        <v>1064</v>
      </c>
      <c r="B962" s="61" t="s">
        <v>111</v>
      </c>
      <c r="C962" s="61">
        <v>12144</v>
      </c>
      <c r="D962" s="61" t="s">
        <v>17</v>
      </c>
      <c r="E962" s="61" t="s">
        <v>18</v>
      </c>
      <c r="F962" s="61" t="s">
        <v>21</v>
      </c>
      <c r="G962" s="61" t="s">
        <v>16</v>
      </c>
      <c r="H962" s="61">
        <v>2015</v>
      </c>
      <c r="I962" s="61" t="s">
        <v>92</v>
      </c>
      <c r="J962" s="61" t="s">
        <v>18</v>
      </c>
      <c r="K962" s="61" t="s">
        <v>19</v>
      </c>
      <c r="P962" s="61" t="s">
        <v>92</v>
      </c>
      <c r="Q9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63" spans="1:17" ht="17.100000000000001" customHeight="1" x14ac:dyDescent="0.25">
      <c r="A963" s="92" t="s">
        <v>1065</v>
      </c>
      <c r="B963" s="61" t="s">
        <v>111</v>
      </c>
      <c r="C963" s="61">
        <v>12144</v>
      </c>
      <c r="D963" s="61" t="s">
        <v>17</v>
      </c>
      <c r="E963" s="61" t="s">
        <v>18</v>
      </c>
      <c r="F963" s="61" t="s">
        <v>21</v>
      </c>
      <c r="G963" s="61" t="s">
        <v>16</v>
      </c>
      <c r="H963" s="61">
        <v>2015</v>
      </c>
      <c r="I963" s="61" t="s">
        <v>92</v>
      </c>
      <c r="J963" s="61" t="s">
        <v>18</v>
      </c>
      <c r="K963" s="61" t="s">
        <v>19</v>
      </c>
      <c r="P963" s="61" t="s">
        <v>92</v>
      </c>
      <c r="Q9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64" spans="1:17" ht="17.100000000000001" customHeight="1" x14ac:dyDescent="0.25">
      <c r="A964" s="92" t="s">
        <v>1066</v>
      </c>
      <c r="B964" s="61" t="s">
        <v>111</v>
      </c>
      <c r="C964" s="61">
        <v>12144</v>
      </c>
      <c r="D964" s="61" t="s">
        <v>17</v>
      </c>
      <c r="E964" s="61" t="s">
        <v>18</v>
      </c>
      <c r="F964" s="61" t="s">
        <v>21</v>
      </c>
      <c r="G964" s="61" t="s">
        <v>16</v>
      </c>
      <c r="H964" s="61">
        <v>2015</v>
      </c>
      <c r="I964" s="61" t="s">
        <v>92</v>
      </c>
      <c r="J964" s="61" t="s">
        <v>18</v>
      </c>
      <c r="K964" s="61" t="s">
        <v>104</v>
      </c>
      <c r="P964" s="61" t="s">
        <v>92</v>
      </c>
      <c r="Q9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65" spans="1:17" ht="17.100000000000001" customHeight="1" x14ac:dyDescent="0.25">
      <c r="A965" s="92" t="s">
        <v>1067</v>
      </c>
      <c r="B965" s="61" t="s">
        <v>111</v>
      </c>
      <c r="C965" s="61">
        <v>12144</v>
      </c>
      <c r="D965" s="61" t="s">
        <v>17</v>
      </c>
      <c r="E965" s="61" t="s">
        <v>18</v>
      </c>
      <c r="F965" s="61" t="s">
        <v>21</v>
      </c>
      <c r="G965" s="61" t="s">
        <v>16</v>
      </c>
      <c r="H965" s="61">
        <v>2015</v>
      </c>
      <c r="I965" s="61" t="s">
        <v>92</v>
      </c>
      <c r="J965" s="61" t="s">
        <v>18</v>
      </c>
      <c r="K965" s="61" t="s">
        <v>19</v>
      </c>
      <c r="P965" s="61" t="s">
        <v>92</v>
      </c>
      <c r="Q9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66" spans="1:17" ht="17.100000000000001" customHeight="1" x14ac:dyDescent="0.25">
      <c r="A966" s="92" t="s">
        <v>1068</v>
      </c>
      <c r="B966" s="61" t="s">
        <v>111</v>
      </c>
      <c r="C966" s="61">
        <v>12144</v>
      </c>
      <c r="D966" s="61" t="s">
        <v>17</v>
      </c>
      <c r="E966" s="61" t="s">
        <v>18</v>
      </c>
      <c r="F966" s="61" t="s">
        <v>21</v>
      </c>
      <c r="G966" s="61" t="s">
        <v>16</v>
      </c>
      <c r="H966" s="61">
        <v>2015</v>
      </c>
      <c r="I966" s="61" t="s">
        <v>92</v>
      </c>
      <c r="J966" s="61" t="s">
        <v>18</v>
      </c>
      <c r="K966" s="61" t="s">
        <v>104</v>
      </c>
      <c r="P966" s="61" t="s">
        <v>92</v>
      </c>
      <c r="Q9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67" spans="1:17" ht="17.100000000000001" customHeight="1" x14ac:dyDescent="0.25">
      <c r="A967" s="92" t="s">
        <v>1069</v>
      </c>
      <c r="B967" s="61" t="s">
        <v>111</v>
      </c>
      <c r="C967" s="61">
        <v>12144</v>
      </c>
      <c r="D967" s="61" t="s">
        <v>17</v>
      </c>
      <c r="E967" s="61" t="s">
        <v>18</v>
      </c>
      <c r="F967" s="61" t="s">
        <v>21</v>
      </c>
      <c r="G967" s="61" t="s">
        <v>16</v>
      </c>
      <c r="H967" s="61">
        <v>2015</v>
      </c>
      <c r="I967" s="61" t="s">
        <v>92</v>
      </c>
      <c r="J967" s="61" t="s">
        <v>29</v>
      </c>
      <c r="Q9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68" spans="1:17" ht="17.100000000000001" customHeight="1" x14ac:dyDescent="0.25">
      <c r="A968" s="92" t="s">
        <v>1070</v>
      </c>
      <c r="B968" s="61" t="s">
        <v>111</v>
      </c>
      <c r="C968" s="61">
        <v>12144</v>
      </c>
      <c r="D968" s="61" t="s">
        <v>17</v>
      </c>
      <c r="E968" s="61" t="s">
        <v>18</v>
      </c>
      <c r="F968" s="61" t="s">
        <v>21</v>
      </c>
      <c r="G968" s="61" t="s">
        <v>16</v>
      </c>
      <c r="H968" s="61">
        <v>2010</v>
      </c>
      <c r="I968" s="61" t="s">
        <v>92</v>
      </c>
      <c r="J968" s="61" t="s">
        <v>22</v>
      </c>
      <c r="K968" s="61" t="s">
        <v>102</v>
      </c>
      <c r="P968" s="61" t="s">
        <v>92</v>
      </c>
      <c r="Q9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969" spans="1:17" ht="17.100000000000001" customHeight="1" x14ac:dyDescent="0.25">
      <c r="A969" s="92" t="s">
        <v>1071</v>
      </c>
      <c r="B969" s="61" t="s">
        <v>111</v>
      </c>
      <c r="C969" s="61">
        <v>12144</v>
      </c>
      <c r="D969" s="61" t="s">
        <v>17</v>
      </c>
      <c r="E969" s="61" t="s">
        <v>18</v>
      </c>
      <c r="F969" s="61" t="s">
        <v>21</v>
      </c>
      <c r="G969" s="61" t="s">
        <v>16</v>
      </c>
      <c r="H969" s="61">
        <v>2010</v>
      </c>
      <c r="I969" s="61" t="s">
        <v>92</v>
      </c>
      <c r="J969" s="61" t="s">
        <v>18</v>
      </c>
      <c r="K969" s="61" t="s">
        <v>19</v>
      </c>
      <c r="P969" s="61" t="s">
        <v>92</v>
      </c>
      <c r="Q9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70" spans="1:17" ht="17.100000000000001" customHeight="1" x14ac:dyDescent="0.25">
      <c r="A970" s="92" t="s">
        <v>1072</v>
      </c>
      <c r="B970" s="61" t="s">
        <v>111</v>
      </c>
      <c r="C970" s="61">
        <v>12144</v>
      </c>
      <c r="D970" s="61" t="s">
        <v>17</v>
      </c>
      <c r="E970" s="61" t="s">
        <v>18</v>
      </c>
      <c r="F970" s="61" t="s">
        <v>21</v>
      </c>
      <c r="G970" s="61" t="s">
        <v>16</v>
      </c>
      <c r="H970" s="61">
        <v>2010</v>
      </c>
      <c r="I970" s="61" t="s">
        <v>92</v>
      </c>
      <c r="J970" s="61" t="s">
        <v>18</v>
      </c>
      <c r="K970" s="61" t="s">
        <v>19</v>
      </c>
      <c r="P970" s="61" t="s">
        <v>92</v>
      </c>
      <c r="Q9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71" spans="1:17" ht="17.100000000000001" customHeight="1" x14ac:dyDescent="0.25">
      <c r="A971" s="92" t="s">
        <v>1073</v>
      </c>
      <c r="B971" s="61" t="s">
        <v>111</v>
      </c>
      <c r="C971" s="61">
        <v>12144</v>
      </c>
      <c r="D971" s="61" t="s">
        <v>17</v>
      </c>
      <c r="E971" s="61" t="s">
        <v>18</v>
      </c>
      <c r="F971" s="61" t="s">
        <v>21</v>
      </c>
      <c r="G971" s="61" t="s">
        <v>16</v>
      </c>
      <c r="H971" s="61">
        <v>2010</v>
      </c>
      <c r="I971" s="61" t="s">
        <v>92</v>
      </c>
      <c r="J971" s="61" t="s">
        <v>18</v>
      </c>
      <c r="K971" s="61" t="s">
        <v>19</v>
      </c>
      <c r="P971" s="61" t="s">
        <v>92</v>
      </c>
      <c r="Q9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72" spans="1:17" ht="17.100000000000001" customHeight="1" x14ac:dyDescent="0.25">
      <c r="A972" s="92" t="s">
        <v>1074</v>
      </c>
      <c r="B972" s="61" t="s">
        <v>111</v>
      </c>
      <c r="C972" s="61">
        <v>12144</v>
      </c>
      <c r="D972" s="61" t="s">
        <v>17</v>
      </c>
      <c r="E972" s="61" t="s">
        <v>18</v>
      </c>
      <c r="F972" s="61" t="s">
        <v>21</v>
      </c>
      <c r="G972" s="61" t="s">
        <v>16</v>
      </c>
      <c r="H972" s="61">
        <v>2010</v>
      </c>
      <c r="I972" s="61" t="s">
        <v>92</v>
      </c>
      <c r="J972" s="61" t="s">
        <v>18</v>
      </c>
      <c r="K972" s="61" t="s">
        <v>102</v>
      </c>
      <c r="P972" s="61" t="s">
        <v>92</v>
      </c>
      <c r="Q9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73" spans="1:17" ht="17.100000000000001" customHeight="1" x14ac:dyDescent="0.25">
      <c r="A973" s="92" t="s">
        <v>1075</v>
      </c>
      <c r="B973" s="61" t="s">
        <v>111</v>
      </c>
      <c r="C973" s="61">
        <v>12144</v>
      </c>
      <c r="D973" s="61" t="s">
        <v>17</v>
      </c>
      <c r="E973" s="61" t="s">
        <v>18</v>
      </c>
      <c r="F973" s="61" t="s">
        <v>21</v>
      </c>
      <c r="G973" s="61" t="s">
        <v>16</v>
      </c>
      <c r="H973" s="61">
        <v>2010</v>
      </c>
      <c r="I973" s="61" t="s">
        <v>92</v>
      </c>
      <c r="J973" s="61" t="s">
        <v>18</v>
      </c>
      <c r="K973" s="61" t="s">
        <v>104</v>
      </c>
      <c r="P973" s="61" t="s">
        <v>92</v>
      </c>
      <c r="Q9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74" spans="1:17" ht="17.100000000000001" customHeight="1" x14ac:dyDescent="0.25">
      <c r="A974" s="92" t="s">
        <v>1076</v>
      </c>
      <c r="B974" s="61" t="s">
        <v>111</v>
      </c>
      <c r="C974" s="61">
        <v>12144</v>
      </c>
      <c r="D974" s="61" t="s">
        <v>17</v>
      </c>
      <c r="E974" s="61" t="s">
        <v>18</v>
      </c>
      <c r="F974" s="61" t="s">
        <v>21</v>
      </c>
      <c r="G974" s="61" t="s">
        <v>16</v>
      </c>
      <c r="H974" s="61">
        <v>2010</v>
      </c>
      <c r="I974" s="61" t="s">
        <v>92</v>
      </c>
      <c r="J974" s="61" t="s">
        <v>18</v>
      </c>
      <c r="K974" s="61" t="s">
        <v>19</v>
      </c>
      <c r="P974" s="61" t="s">
        <v>92</v>
      </c>
      <c r="Q9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75" spans="1:17" ht="17.100000000000001" customHeight="1" x14ac:dyDescent="0.25">
      <c r="A975" s="92" t="s">
        <v>1077</v>
      </c>
      <c r="B975" s="61" t="s">
        <v>111</v>
      </c>
      <c r="C975" s="61">
        <v>12144</v>
      </c>
      <c r="D975" s="61" t="s">
        <v>17</v>
      </c>
      <c r="E975" s="61" t="s">
        <v>18</v>
      </c>
      <c r="F975" s="61" t="s">
        <v>21</v>
      </c>
      <c r="G975" s="61" t="s">
        <v>16</v>
      </c>
      <c r="H975" s="61">
        <v>2010</v>
      </c>
      <c r="I975" s="61" t="s">
        <v>92</v>
      </c>
      <c r="J975" s="61" t="s">
        <v>18</v>
      </c>
      <c r="K975" s="61" t="s">
        <v>104</v>
      </c>
      <c r="P975" s="61" t="s">
        <v>92</v>
      </c>
      <c r="Q9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76" spans="1:17" ht="17.100000000000001" customHeight="1" x14ac:dyDescent="0.25">
      <c r="A976" s="92" t="s">
        <v>1078</v>
      </c>
      <c r="B976" s="61" t="s">
        <v>111</v>
      </c>
      <c r="C976" s="61">
        <v>12144</v>
      </c>
      <c r="D976" s="61" t="s">
        <v>17</v>
      </c>
      <c r="E976" s="61" t="s">
        <v>18</v>
      </c>
      <c r="F976" s="61" t="s">
        <v>21</v>
      </c>
      <c r="G976" s="61" t="s">
        <v>16</v>
      </c>
      <c r="H976" s="61">
        <v>2010</v>
      </c>
      <c r="I976" s="61" t="s">
        <v>92</v>
      </c>
      <c r="J976" s="61" t="s">
        <v>18</v>
      </c>
      <c r="K976" s="61" t="s">
        <v>102</v>
      </c>
      <c r="P976" s="61" t="s">
        <v>92</v>
      </c>
      <c r="Q9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77" spans="1:17" ht="17.100000000000001" customHeight="1" x14ac:dyDescent="0.25">
      <c r="A977" s="92" t="s">
        <v>1079</v>
      </c>
      <c r="B977" s="61" t="s">
        <v>111</v>
      </c>
      <c r="C977" s="61">
        <v>12144</v>
      </c>
      <c r="D977" s="61" t="s">
        <v>17</v>
      </c>
      <c r="E977" s="61" t="s">
        <v>18</v>
      </c>
      <c r="F977" s="61" t="s">
        <v>21</v>
      </c>
      <c r="G977" s="61" t="s">
        <v>16</v>
      </c>
      <c r="H977" s="61">
        <v>2010</v>
      </c>
      <c r="I977" s="61" t="s">
        <v>92</v>
      </c>
      <c r="J977" s="61" t="s">
        <v>18</v>
      </c>
      <c r="K977" s="61" t="s">
        <v>19</v>
      </c>
      <c r="P977" s="61" t="s">
        <v>92</v>
      </c>
      <c r="Q9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78" spans="1:17" ht="17.100000000000001" customHeight="1" x14ac:dyDescent="0.25">
      <c r="A978" s="92" t="s">
        <v>1080</v>
      </c>
      <c r="B978" s="61" t="s">
        <v>111</v>
      </c>
      <c r="C978" s="61">
        <v>12144</v>
      </c>
      <c r="D978" s="61" t="s">
        <v>17</v>
      </c>
      <c r="E978" s="61" t="s">
        <v>18</v>
      </c>
      <c r="F978" s="61" t="s">
        <v>21</v>
      </c>
      <c r="G978" s="61" t="s">
        <v>16</v>
      </c>
      <c r="H978" s="61">
        <v>2015</v>
      </c>
      <c r="I978" s="61" t="s">
        <v>92</v>
      </c>
      <c r="J978" s="61" t="s">
        <v>21</v>
      </c>
      <c r="Q9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79" spans="1:17" ht="17.100000000000001" customHeight="1" x14ac:dyDescent="0.25">
      <c r="A979" s="92" t="s">
        <v>1081</v>
      </c>
      <c r="B979" s="61" t="s">
        <v>111</v>
      </c>
      <c r="C979" s="61">
        <v>12144</v>
      </c>
      <c r="D979" s="61" t="s">
        <v>17</v>
      </c>
      <c r="E979" s="61" t="s">
        <v>18</v>
      </c>
      <c r="F979" s="61" t="s">
        <v>21</v>
      </c>
      <c r="G979" s="61" t="s">
        <v>16</v>
      </c>
      <c r="H979" s="61">
        <v>2015</v>
      </c>
      <c r="I979" s="61" t="s">
        <v>92</v>
      </c>
      <c r="J979" s="61" t="s">
        <v>18</v>
      </c>
      <c r="K979" s="61" t="s">
        <v>104</v>
      </c>
      <c r="P979" s="61" t="s">
        <v>92</v>
      </c>
      <c r="Q9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80" spans="1:17" ht="17.100000000000001" customHeight="1" x14ac:dyDescent="0.25">
      <c r="A980" s="92" t="s">
        <v>1082</v>
      </c>
      <c r="B980" s="61" t="s">
        <v>111</v>
      </c>
      <c r="C980" s="61">
        <v>12144</v>
      </c>
      <c r="D980" s="61" t="s">
        <v>17</v>
      </c>
      <c r="E980" s="61" t="s">
        <v>18</v>
      </c>
      <c r="F980" s="61" t="s">
        <v>21</v>
      </c>
      <c r="G980" s="61" t="s">
        <v>16</v>
      </c>
      <c r="H980" s="61">
        <v>2015</v>
      </c>
      <c r="I980" s="61" t="s">
        <v>92</v>
      </c>
      <c r="J980" s="61" t="s">
        <v>18</v>
      </c>
      <c r="K980" s="61" t="s">
        <v>28</v>
      </c>
      <c r="M980" s="61" t="s">
        <v>38</v>
      </c>
      <c r="O980" s="61">
        <v>2020</v>
      </c>
      <c r="P980" s="61" t="s">
        <v>92</v>
      </c>
      <c r="Q9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81" spans="1:17" ht="17.100000000000001" customHeight="1" x14ac:dyDescent="0.25">
      <c r="A981" s="92" t="s">
        <v>1083</v>
      </c>
      <c r="B981" s="61" t="s">
        <v>111</v>
      </c>
      <c r="C981" s="61">
        <v>12144</v>
      </c>
      <c r="D981" s="61" t="s">
        <v>17</v>
      </c>
      <c r="E981" s="61" t="s">
        <v>18</v>
      </c>
      <c r="F981" s="61" t="s">
        <v>21</v>
      </c>
      <c r="G981" s="61" t="s">
        <v>16</v>
      </c>
      <c r="H981" s="61">
        <v>2015</v>
      </c>
      <c r="I981" s="61" t="s">
        <v>92</v>
      </c>
      <c r="J981" s="61" t="s">
        <v>21</v>
      </c>
      <c r="Q9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82" spans="1:17" ht="17.100000000000001" customHeight="1" x14ac:dyDescent="0.25">
      <c r="A982" s="92" t="s">
        <v>1084</v>
      </c>
      <c r="B982" s="61" t="s">
        <v>111</v>
      </c>
      <c r="C982" s="61">
        <v>12144</v>
      </c>
      <c r="D982" s="61" t="s">
        <v>17</v>
      </c>
      <c r="E982" s="61" t="s">
        <v>18</v>
      </c>
      <c r="F982" s="61" t="s">
        <v>21</v>
      </c>
      <c r="G982" s="61" t="s">
        <v>16</v>
      </c>
      <c r="H982" s="61">
        <v>2015</v>
      </c>
      <c r="I982" s="61" t="s">
        <v>92</v>
      </c>
      <c r="J982" s="61" t="s">
        <v>18</v>
      </c>
      <c r="K982" s="61" t="s">
        <v>19</v>
      </c>
      <c r="P982" s="61" t="s">
        <v>92</v>
      </c>
      <c r="Q9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83" spans="1:17" ht="17.100000000000001" customHeight="1" x14ac:dyDescent="0.25">
      <c r="A983" s="92" t="s">
        <v>1085</v>
      </c>
      <c r="B983" s="61" t="s">
        <v>111</v>
      </c>
      <c r="C983" s="61">
        <v>12144</v>
      </c>
      <c r="D983" s="61" t="s">
        <v>17</v>
      </c>
      <c r="E983" s="61" t="s">
        <v>18</v>
      </c>
      <c r="F983" s="61" t="s">
        <v>21</v>
      </c>
      <c r="G983" s="61" t="s">
        <v>16</v>
      </c>
      <c r="H983" s="61">
        <v>2015</v>
      </c>
      <c r="I983" s="61" t="s">
        <v>92</v>
      </c>
      <c r="J983" s="61" t="s">
        <v>18</v>
      </c>
      <c r="K983" s="61" t="s">
        <v>19</v>
      </c>
      <c r="P983" s="61" t="s">
        <v>92</v>
      </c>
      <c r="Q9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84" spans="1:17" ht="17.100000000000001" customHeight="1" x14ac:dyDescent="0.25">
      <c r="A984" s="92" t="s">
        <v>1086</v>
      </c>
      <c r="B984" s="61" t="s">
        <v>111</v>
      </c>
      <c r="C984" s="61">
        <v>12144</v>
      </c>
      <c r="D984" s="61" t="s">
        <v>17</v>
      </c>
      <c r="E984" s="61" t="s">
        <v>18</v>
      </c>
      <c r="F984" s="61" t="s">
        <v>21</v>
      </c>
      <c r="G984" s="61" t="s">
        <v>16</v>
      </c>
      <c r="H984" s="61">
        <v>2015</v>
      </c>
      <c r="I984" s="61" t="s">
        <v>92</v>
      </c>
      <c r="J984" s="61" t="s">
        <v>22</v>
      </c>
      <c r="K984" s="61" t="s">
        <v>104</v>
      </c>
      <c r="P984" s="61" t="s">
        <v>92</v>
      </c>
      <c r="Q9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985" spans="1:17" ht="17.100000000000001" customHeight="1" x14ac:dyDescent="0.25">
      <c r="A985" s="92" t="s">
        <v>1087</v>
      </c>
      <c r="B985" s="61" t="s">
        <v>111</v>
      </c>
      <c r="C985" s="61">
        <v>12144</v>
      </c>
      <c r="D985" s="61" t="s">
        <v>17</v>
      </c>
      <c r="E985" s="61" t="s">
        <v>18</v>
      </c>
      <c r="F985" s="61" t="s">
        <v>21</v>
      </c>
      <c r="G985" s="61" t="s">
        <v>16</v>
      </c>
      <c r="H985" s="61">
        <v>2015</v>
      </c>
      <c r="I985" s="61" t="s">
        <v>92</v>
      </c>
      <c r="J985" s="61" t="s">
        <v>18</v>
      </c>
      <c r="K985" s="61" t="s">
        <v>104</v>
      </c>
      <c r="P985" s="61" t="s">
        <v>92</v>
      </c>
      <c r="Q9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86" spans="1:17" ht="17.100000000000001" customHeight="1" x14ac:dyDescent="0.25">
      <c r="A986" s="92" t="s">
        <v>1088</v>
      </c>
      <c r="B986" s="61" t="s">
        <v>111</v>
      </c>
      <c r="C986" s="61">
        <v>12144</v>
      </c>
      <c r="D986" s="61" t="s">
        <v>14</v>
      </c>
      <c r="E986" s="61" t="s">
        <v>18</v>
      </c>
      <c r="F986" s="61" t="s">
        <v>21</v>
      </c>
      <c r="G986" s="61" t="s">
        <v>16</v>
      </c>
      <c r="H986" s="61">
        <v>2015</v>
      </c>
      <c r="I986" s="61" t="s">
        <v>92</v>
      </c>
      <c r="J986" s="61" t="s">
        <v>18</v>
      </c>
      <c r="K986" s="61" t="s">
        <v>19</v>
      </c>
      <c r="P986" s="61" t="s">
        <v>92</v>
      </c>
      <c r="Q9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87" spans="1:17" ht="17.100000000000001" customHeight="1" x14ac:dyDescent="0.25">
      <c r="A987" s="92" t="s">
        <v>1089</v>
      </c>
      <c r="B987" s="61" t="s">
        <v>111</v>
      </c>
      <c r="C987" s="61">
        <v>12144</v>
      </c>
      <c r="D987" s="61" t="s">
        <v>21</v>
      </c>
      <c r="E987" s="61" t="s">
        <v>21</v>
      </c>
      <c r="F987" s="61" t="s">
        <v>21</v>
      </c>
      <c r="G987" s="61" t="s">
        <v>31</v>
      </c>
      <c r="H987" s="61">
        <v>2015</v>
      </c>
      <c r="I987" s="61" t="s">
        <v>92</v>
      </c>
      <c r="J987" s="61" t="s">
        <v>21</v>
      </c>
      <c r="Q9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88" spans="1:17" ht="17.100000000000001" customHeight="1" x14ac:dyDescent="0.25">
      <c r="A988" s="92" t="s">
        <v>1090</v>
      </c>
      <c r="B988" s="61" t="s">
        <v>111</v>
      </c>
      <c r="C988" s="61">
        <v>12144</v>
      </c>
      <c r="D988" s="61" t="s">
        <v>17</v>
      </c>
      <c r="E988" s="61" t="s">
        <v>18</v>
      </c>
      <c r="F988" s="61" t="s">
        <v>21</v>
      </c>
      <c r="G988" s="61" t="s">
        <v>16</v>
      </c>
      <c r="H988" s="61">
        <v>2015</v>
      </c>
      <c r="I988" s="61" t="s">
        <v>92</v>
      </c>
      <c r="J988" s="61" t="s">
        <v>18</v>
      </c>
      <c r="K988" s="61" t="s">
        <v>19</v>
      </c>
      <c r="P988" s="61" t="s">
        <v>92</v>
      </c>
      <c r="Q9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89" spans="1:17" ht="17.100000000000001" customHeight="1" x14ac:dyDescent="0.25">
      <c r="A989" s="92" t="s">
        <v>1091</v>
      </c>
      <c r="B989" s="61" t="s">
        <v>111</v>
      </c>
      <c r="C989" s="61">
        <v>12144</v>
      </c>
      <c r="D989" s="61" t="s">
        <v>17</v>
      </c>
      <c r="E989" s="61" t="s">
        <v>18</v>
      </c>
      <c r="F989" s="61" t="s">
        <v>21</v>
      </c>
      <c r="G989" s="61" t="s">
        <v>16</v>
      </c>
      <c r="H989" s="61">
        <v>2015</v>
      </c>
      <c r="I989" s="61" t="s">
        <v>92</v>
      </c>
      <c r="J989" s="61" t="s">
        <v>18</v>
      </c>
      <c r="K989" s="61" t="s">
        <v>19</v>
      </c>
      <c r="P989" s="61" t="s">
        <v>92</v>
      </c>
      <c r="Q9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90" spans="1:17" ht="17.100000000000001" customHeight="1" x14ac:dyDescent="0.25">
      <c r="A990" s="92" t="s">
        <v>1092</v>
      </c>
      <c r="B990" s="61" t="s">
        <v>111</v>
      </c>
      <c r="C990" s="61">
        <v>12144</v>
      </c>
      <c r="D990" s="61" t="s">
        <v>17</v>
      </c>
      <c r="E990" s="61" t="s">
        <v>18</v>
      </c>
      <c r="F990" s="61" t="s">
        <v>21</v>
      </c>
      <c r="G990" s="61" t="s">
        <v>16</v>
      </c>
      <c r="H990" s="61">
        <v>2015</v>
      </c>
      <c r="I990" s="61" t="s">
        <v>92</v>
      </c>
      <c r="J990" s="61" t="s">
        <v>18</v>
      </c>
      <c r="K990" s="61" t="s">
        <v>19</v>
      </c>
      <c r="P990" s="61" t="s">
        <v>92</v>
      </c>
      <c r="Q9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91" spans="1:17" ht="17.100000000000001" customHeight="1" x14ac:dyDescent="0.25">
      <c r="A991" s="92" t="s">
        <v>1093</v>
      </c>
      <c r="B991" s="61" t="s">
        <v>111</v>
      </c>
      <c r="C991" s="61">
        <v>12144</v>
      </c>
      <c r="D991" s="61" t="s">
        <v>17</v>
      </c>
      <c r="E991" s="61" t="s">
        <v>18</v>
      </c>
      <c r="F991" s="61" t="s">
        <v>21</v>
      </c>
      <c r="G991" s="61" t="s">
        <v>16</v>
      </c>
      <c r="H991" s="61">
        <v>2015</v>
      </c>
      <c r="I991" s="61" t="s">
        <v>92</v>
      </c>
      <c r="J991" s="61" t="s">
        <v>18</v>
      </c>
      <c r="K991" s="61" t="s">
        <v>19</v>
      </c>
      <c r="P991" s="61" t="s">
        <v>92</v>
      </c>
      <c r="Q9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92" spans="1:17" ht="17.100000000000001" customHeight="1" x14ac:dyDescent="0.25">
      <c r="A992" s="92" t="s">
        <v>1094</v>
      </c>
      <c r="B992" s="61" t="s">
        <v>111</v>
      </c>
      <c r="C992" s="61">
        <v>12144</v>
      </c>
      <c r="D992" s="61" t="s">
        <v>17</v>
      </c>
      <c r="E992" s="61" t="s">
        <v>18</v>
      </c>
      <c r="F992" s="61" t="s">
        <v>21</v>
      </c>
      <c r="G992" s="61" t="s">
        <v>16</v>
      </c>
      <c r="H992" s="61">
        <v>2015</v>
      </c>
      <c r="I992" s="61" t="s">
        <v>92</v>
      </c>
      <c r="J992" s="61" t="s">
        <v>18</v>
      </c>
      <c r="K992" s="61" t="s">
        <v>104</v>
      </c>
      <c r="P992" s="61" t="s">
        <v>92</v>
      </c>
      <c r="Q9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93" spans="1:17" ht="17.100000000000001" customHeight="1" x14ac:dyDescent="0.25">
      <c r="A993" s="92" t="s">
        <v>1095</v>
      </c>
      <c r="B993" s="61" t="s">
        <v>111</v>
      </c>
      <c r="C993" s="61">
        <v>12144</v>
      </c>
      <c r="D993" s="61" t="s">
        <v>17</v>
      </c>
      <c r="E993" s="61" t="s">
        <v>18</v>
      </c>
      <c r="F993" s="61" t="s">
        <v>21</v>
      </c>
      <c r="G993" s="61" t="s">
        <v>16</v>
      </c>
      <c r="H993" s="61">
        <v>2015</v>
      </c>
      <c r="I993" s="61" t="s">
        <v>92</v>
      </c>
      <c r="J993" s="61" t="s">
        <v>18</v>
      </c>
      <c r="K993" s="61" t="s">
        <v>19</v>
      </c>
      <c r="P993" s="61" t="s">
        <v>92</v>
      </c>
      <c r="Q9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94" spans="1:17" ht="17.100000000000001" customHeight="1" x14ac:dyDescent="0.25">
      <c r="A994" s="92" t="s">
        <v>1096</v>
      </c>
      <c r="B994" s="61" t="s">
        <v>111</v>
      </c>
      <c r="C994" s="61">
        <v>12144</v>
      </c>
      <c r="D994" s="61" t="s">
        <v>17</v>
      </c>
      <c r="E994" s="61" t="s">
        <v>18</v>
      </c>
      <c r="F994" s="61" t="s">
        <v>21</v>
      </c>
      <c r="G994" s="61" t="s">
        <v>16</v>
      </c>
      <c r="H994" s="61">
        <v>2015</v>
      </c>
      <c r="I994" s="61" t="s">
        <v>92</v>
      </c>
      <c r="J994" s="61" t="s">
        <v>21</v>
      </c>
      <c r="Q9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95" spans="1:17" ht="17.100000000000001" customHeight="1" x14ac:dyDescent="0.25">
      <c r="A995" s="96" t="s">
        <v>1097</v>
      </c>
      <c r="B995" s="61" t="s">
        <v>111</v>
      </c>
      <c r="C995" s="61">
        <v>12144</v>
      </c>
      <c r="D995" s="61" t="s">
        <v>17</v>
      </c>
      <c r="E995" s="61" t="s">
        <v>18</v>
      </c>
      <c r="F995" s="61" t="s">
        <v>21</v>
      </c>
      <c r="G995" s="61" t="s">
        <v>16</v>
      </c>
      <c r="H995" s="61">
        <v>2015</v>
      </c>
      <c r="I995" s="61" t="s">
        <v>92</v>
      </c>
      <c r="J995" s="61" t="s">
        <v>18</v>
      </c>
      <c r="K995" s="61" t="s">
        <v>19</v>
      </c>
      <c r="P995" s="61" t="s">
        <v>92</v>
      </c>
      <c r="Q9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96" spans="1:17" ht="17.100000000000001" customHeight="1" x14ac:dyDescent="0.25">
      <c r="A996" s="92" t="s">
        <v>1098</v>
      </c>
      <c r="B996" s="61" t="s">
        <v>111</v>
      </c>
      <c r="C996" s="61">
        <v>12144</v>
      </c>
      <c r="D996" s="61" t="s">
        <v>17</v>
      </c>
      <c r="E996" s="61" t="s">
        <v>18</v>
      </c>
      <c r="F996" s="61" t="s">
        <v>21</v>
      </c>
      <c r="G996" s="61" t="s">
        <v>16</v>
      </c>
      <c r="H996" s="61">
        <v>2015</v>
      </c>
      <c r="I996" s="61" t="s">
        <v>92</v>
      </c>
      <c r="J996" s="61" t="s">
        <v>18</v>
      </c>
      <c r="K996" s="61" t="s">
        <v>104</v>
      </c>
      <c r="P996" s="61" t="s">
        <v>92</v>
      </c>
      <c r="Q9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97" spans="1:17" ht="17.100000000000001" customHeight="1" x14ac:dyDescent="0.25">
      <c r="A997" s="92" t="s">
        <v>1099</v>
      </c>
      <c r="B997" s="61" t="s">
        <v>111</v>
      </c>
      <c r="C997" s="61">
        <v>12144</v>
      </c>
      <c r="D997" s="61" t="s">
        <v>17</v>
      </c>
      <c r="E997" s="61" t="s">
        <v>18</v>
      </c>
      <c r="F997" s="61" t="s">
        <v>21</v>
      </c>
      <c r="G997" s="61" t="s">
        <v>16</v>
      </c>
      <c r="H997" s="61">
        <v>2015</v>
      </c>
      <c r="I997" s="61" t="s">
        <v>92</v>
      </c>
      <c r="J997" s="61" t="s">
        <v>18</v>
      </c>
      <c r="K997" s="61" t="s">
        <v>104</v>
      </c>
      <c r="P997" s="61" t="s">
        <v>92</v>
      </c>
      <c r="Q9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98" spans="1:17" ht="17.100000000000001" customHeight="1" x14ac:dyDescent="0.25">
      <c r="A998" s="92" t="s">
        <v>1100</v>
      </c>
      <c r="B998" s="61" t="s">
        <v>111</v>
      </c>
      <c r="C998" s="61">
        <v>12144</v>
      </c>
      <c r="D998" s="61" t="s">
        <v>17</v>
      </c>
      <c r="E998" s="61" t="s">
        <v>18</v>
      </c>
      <c r="F998" s="61" t="s">
        <v>21</v>
      </c>
      <c r="G998" s="61" t="s">
        <v>16</v>
      </c>
      <c r="H998" s="61">
        <v>2015</v>
      </c>
      <c r="I998" s="61" t="s">
        <v>92</v>
      </c>
      <c r="J998" s="61" t="s">
        <v>18</v>
      </c>
      <c r="K998" s="61" t="s">
        <v>19</v>
      </c>
      <c r="P998" s="61" t="s">
        <v>92</v>
      </c>
      <c r="Q9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99" spans="1:17" ht="17.100000000000001" customHeight="1" x14ac:dyDescent="0.25">
      <c r="A999" s="92" t="s">
        <v>1101</v>
      </c>
      <c r="B999" s="61" t="s">
        <v>111</v>
      </c>
      <c r="C999" s="61">
        <v>12144</v>
      </c>
      <c r="D999" s="61" t="s">
        <v>17</v>
      </c>
      <c r="E999" s="61" t="s">
        <v>18</v>
      </c>
      <c r="F999" s="61" t="s">
        <v>21</v>
      </c>
      <c r="G999" s="61" t="s">
        <v>16</v>
      </c>
      <c r="H999" s="61">
        <v>2015</v>
      </c>
      <c r="I999" s="61" t="s">
        <v>92</v>
      </c>
      <c r="J999" s="61" t="s">
        <v>18</v>
      </c>
      <c r="K999" s="61" t="s">
        <v>19</v>
      </c>
      <c r="P999" s="61" t="s">
        <v>92</v>
      </c>
      <c r="Q9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00" spans="1:17" ht="17.100000000000001" customHeight="1" x14ac:dyDescent="0.25">
      <c r="A1000" s="92" t="s">
        <v>1102</v>
      </c>
      <c r="B1000" s="61" t="s">
        <v>111</v>
      </c>
      <c r="C1000" s="61">
        <v>12144</v>
      </c>
      <c r="D1000" s="61" t="s">
        <v>17</v>
      </c>
      <c r="E1000" s="61" t="s">
        <v>18</v>
      </c>
      <c r="F1000" s="61" t="s">
        <v>21</v>
      </c>
      <c r="G1000" s="61" t="s">
        <v>16</v>
      </c>
      <c r="H1000" s="61">
        <v>2015</v>
      </c>
      <c r="I1000" s="61" t="s">
        <v>92</v>
      </c>
      <c r="J1000" s="61" t="s">
        <v>18</v>
      </c>
      <c r="K1000" s="61" t="s">
        <v>19</v>
      </c>
      <c r="P1000" s="61" t="s">
        <v>92</v>
      </c>
      <c r="Q10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01" spans="1:17" ht="17.100000000000001" customHeight="1" x14ac:dyDescent="0.25">
      <c r="A1001" s="92" t="s">
        <v>1103</v>
      </c>
      <c r="B1001" s="61" t="s">
        <v>111</v>
      </c>
      <c r="C1001" s="61">
        <v>12144</v>
      </c>
      <c r="D1001" s="61" t="s">
        <v>17</v>
      </c>
      <c r="E1001" s="61" t="s">
        <v>18</v>
      </c>
      <c r="F1001" s="61" t="s">
        <v>21</v>
      </c>
      <c r="G1001" s="61" t="s">
        <v>16</v>
      </c>
      <c r="H1001" s="61">
        <v>2015</v>
      </c>
      <c r="I1001" s="61" t="s">
        <v>92</v>
      </c>
      <c r="J1001" s="61" t="s">
        <v>18</v>
      </c>
      <c r="K1001" s="61" t="s">
        <v>19</v>
      </c>
      <c r="P1001" s="61" t="s">
        <v>92</v>
      </c>
      <c r="Q10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02" spans="1:17" ht="17.100000000000001" customHeight="1" x14ac:dyDescent="0.25">
      <c r="A1002" s="92" t="s">
        <v>1104</v>
      </c>
      <c r="B1002" s="61" t="s">
        <v>111</v>
      </c>
      <c r="C1002" s="61">
        <v>12144</v>
      </c>
      <c r="D1002" s="61" t="s">
        <v>17</v>
      </c>
      <c r="E1002" s="61" t="s">
        <v>18</v>
      </c>
      <c r="F1002" s="61" t="s">
        <v>21</v>
      </c>
      <c r="G1002" s="61" t="s">
        <v>19</v>
      </c>
      <c r="H1002" s="61">
        <v>2015</v>
      </c>
      <c r="I1002" s="61" t="s">
        <v>92</v>
      </c>
      <c r="J1002" s="61" t="s">
        <v>18</v>
      </c>
      <c r="K1002" s="61" t="s">
        <v>19</v>
      </c>
      <c r="P1002" s="61" t="s">
        <v>92</v>
      </c>
      <c r="Q10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03" spans="1:17" ht="17.100000000000001" customHeight="1" x14ac:dyDescent="0.25">
      <c r="A1003" s="92" t="s">
        <v>1105</v>
      </c>
      <c r="B1003" s="61" t="s">
        <v>111</v>
      </c>
      <c r="C1003" s="61">
        <v>12144</v>
      </c>
      <c r="D1003" s="61" t="s">
        <v>17</v>
      </c>
      <c r="E1003" s="61" t="s">
        <v>18</v>
      </c>
      <c r="F1003" s="61" t="s">
        <v>21</v>
      </c>
      <c r="G1003" s="61" t="s">
        <v>16</v>
      </c>
      <c r="H1003" s="61">
        <v>2015</v>
      </c>
      <c r="I1003" s="61" t="s">
        <v>92</v>
      </c>
      <c r="J1003" s="61" t="s">
        <v>18</v>
      </c>
      <c r="K1003" s="61" t="s">
        <v>19</v>
      </c>
      <c r="P1003" s="61" t="s">
        <v>92</v>
      </c>
      <c r="Q10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04" spans="1:17" ht="17.100000000000001" customHeight="1" x14ac:dyDescent="0.25">
      <c r="A1004" s="92" t="s">
        <v>1106</v>
      </c>
      <c r="B1004" s="61" t="s">
        <v>111</v>
      </c>
      <c r="C1004" s="61">
        <v>12144</v>
      </c>
      <c r="D1004" s="61" t="s">
        <v>17</v>
      </c>
      <c r="E1004" s="61" t="s">
        <v>18</v>
      </c>
      <c r="F1004" s="61" t="s">
        <v>21</v>
      </c>
      <c r="G1004" s="61" t="s">
        <v>16</v>
      </c>
      <c r="H1004" s="61">
        <v>2015</v>
      </c>
      <c r="I1004" s="61" t="s">
        <v>92</v>
      </c>
      <c r="J1004" s="61" t="s">
        <v>18</v>
      </c>
      <c r="K1004" s="61" t="s">
        <v>19</v>
      </c>
      <c r="P1004" s="61" t="s">
        <v>92</v>
      </c>
      <c r="Q10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05" spans="1:17" ht="17.100000000000001" customHeight="1" x14ac:dyDescent="0.25">
      <c r="A1005" s="92" t="s">
        <v>1107</v>
      </c>
      <c r="B1005" s="61" t="s">
        <v>111</v>
      </c>
      <c r="C1005" s="61">
        <v>12144</v>
      </c>
      <c r="D1005" s="61" t="s">
        <v>17</v>
      </c>
      <c r="E1005" s="61" t="s">
        <v>18</v>
      </c>
      <c r="F1005" s="61" t="s">
        <v>21</v>
      </c>
      <c r="G1005" s="61" t="s">
        <v>16</v>
      </c>
      <c r="H1005" s="61">
        <v>2015</v>
      </c>
      <c r="I1005" s="61" t="s">
        <v>92</v>
      </c>
      <c r="J1005" s="61" t="s">
        <v>18</v>
      </c>
      <c r="K1005" s="61" t="s">
        <v>19</v>
      </c>
      <c r="P1005" s="61" t="s">
        <v>92</v>
      </c>
      <c r="Q10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06" spans="1:17" ht="17.100000000000001" customHeight="1" x14ac:dyDescent="0.25">
      <c r="A1006" s="92" t="s">
        <v>1108</v>
      </c>
      <c r="B1006" s="61" t="s">
        <v>111</v>
      </c>
      <c r="C1006" s="61">
        <v>12144</v>
      </c>
      <c r="D1006" s="61" t="s">
        <v>17</v>
      </c>
      <c r="E1006" s="61" t="s">
        <v>18</v>
      </c>
      <c r="F1006" s="61" t="s">
        <v>21</v>
      </c>
      <c r="G1006" s="61" t="s">
        <v>16</v>
      </c>
      <c r="H1006" s="61">
        <v>2015</v>
      </c>
      <c r="I1006" s="61" t="s">
        <v>92</v>
      </c>
      <c r="J1006" s="61" t="s">
        <v>18</v>
      </c>
      <c r="K1006" s="61" t="s">
        <v>104</v>
      </c>
      <c r="P1006" s="61" t="s">
        <v>92</v>
      </c>
      <c r="Q10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07" spans="1:17" ht="17.100000000000001" customHeight="1" x14ac:dyDescent="0.25">
      <c r="A1007" s="95" t="s">
        <v>1109</v>
      </c>
      <c r="B1007" s="61" t="s">
        <v>111</v>
      </c>
      <c r="C1007" s="61">
        <v>12144</v>
      </c>
      <c r="D1007" s="61" t="s">
        <v>17</v>
      </c>
      <c r="E1007" s="61" t="s">
        <v>18</v>
      </c>
      <c r="F1007" s="61" t="s">
        <v>21</v>
      </c>
      <c r="G1007" s="61" t="s">
        <v>16</v>
      </c>
      <c r="H1007" s="61">
        <v>2015</v>
      </c>
      <c r="I1007" s="61" t="s">
        <v>92</v>
      </c>
      <c r="J1007" s="61" t="s">
        <v>18</v>
      </c>
      <c r="K1007" s="61" t="s">
        <v>102</v>
      </c>
      <c r="P1007" s="61" t="s">
        <v>92</v>
      </c>
      <c r="Q10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08" spans="1:17" ht="17.100000000000001" customHeight="1" x14ac:dyDescent="0.25">
      <c r="A1008" s="92" t="s">
        <v>1110</v>
      </c>
      <c r="B1008" s="61" t="s">
        <v>111</v>
      </c>
      <c r="C1008" s="61">
        <v>12144</v>
      </c>
      <c r="D1008" s="61" t="s">
        <v>17</v>
      </c>
      <c r="E1008" s="61" t="s">
        <v>18</v>
      </c>
      <c r="F1008" s="61" t="s">
        <v>21</v>
      </c>
      <c r="G1008" s="61" t="s">
        <v>16</v>
      </c>
      <c r="H1008" s="61">
        <v>2015</v>
      </c>
      <c r="I1008" s="61" t="s">
        <v>92</v>
      </c>
      <c r="J1008" s="61" t="s">
        <v>18</v>
      </c>
      <c r="K1008" s="61" t="s">
        <v>19</v>
      </c>
      <c r="P1008" s="61" t="s">
        <v>92</v>
      </c>
      <c r="Q10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09" spans="1:17" ht="17.100000000000001" customHeight="1" x14ac:dyDescent="0.25">
      <c r="A1009" s="92" t="s">
        <v>1111</v>
      </c>
      <c r="B1009" s="61" t="s">
        <v>111</v>
      </c>
      <c r="C1009" s="61">
        <v>12144</v>
      </c>
      <c r="D1009" s="61" t="s">
        <v>17</v>
      </c>
      <c r="E1009" s="61" t="s">
        <v>18</v>
      </c>
      <c r="F1009" s="61" t="s">
        <v>21</v>
      </c>
      <c r="G1009" s="61" t="s">
        <v>16</v>
      </c>
      <c r="H1009" s="61">
        <v>2015</v>
      </c>
      <c r="I1009" s="61" t="s">
        <v>92</v>
      </c>
      <c r="J1009" s="61" t="s">
        <v>18</v>
      </c>
      <c r="K1009" s="61" t="s">
        <v>19</v>
      </c>
      <c r="P1009" s="61" t="s">
        <v>92</v>
      </c>
      <c r="Q10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10" spans="1:17" ht="17.100000000000001" customHeight="1" x14ac:dyDescent="0.25">
      <c r="A1010" s="92" t="s">
        <v>1112</v>
      </c>
      <c r="B1010" s="61" t="s">
        <v>111</v>
      </c>
      <c r="C1010" s="61">
        <v>12144</v>
      </c>
      <c r="D1010" s="61" t="s">
        <v>17</v>
      </c>
      <c r="E1010" s="61" t="s">
        <v>18</v>
      </c>
      <c r="F1010" s="61" t="s">
        <v>21</v>
      </c>
      <c r="G1010" s="61" t="s">
        <v>16</v>
      </c>
      <c r="H1010" s="61">
        <v>2015</v>
      </c>
      <c r="I1010" s="61" t="s">
        <v>92</v>
      </c>
      <c r="J1010" s="61" t="s">
        <v>18</v>
      </c>
      <c r="K1010" s="61" t="s">
        <v>19</v>
      </c>
      <c r="P1010" s="61" t="s">
        <v>92</v>
      </c>
      <c r="Q10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11" spans="1:17" ht="17.100000000000001" customHeight="1" x14ac:dyDescent="0.25">
      <c r="A1011" s="92" t="s">
        <v>1113</v>
      </c>
      <c r="B1011" s="61" t="s">
        <v>111</v>
      </c>
      <c r="C1011" s="61">
        <v>12144</v>
      </c>
      <c r="D1011" s="61" t="s">
        <v>17</v>
      </c>
      <c r="E1011" s="61" t="s">
        <v>18</v>
      </c>
      <c r="F1011" s="61" t="s">
        <v>21</v>
      </c>
      <c r="G1011" s="61" t="s">
        <v>16</v>
      </c>
      <c r="H1011" s="61">
        <v>2015</v>
      </c>
      <c r="I1011" s="61" t="s">
        <v>92</v>
      </c>
      <c r="J1011" s="61" t="s">
        <v>29</v>
      </c>
      <c r="Q10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012" spans="1:17" ht="17.100000000000001" customHeight="1" x14ac:dyDescent="0.25">
      <c r="A1012" s="92" t="s">
        <v>1114</v>
      </c>
      <c r="B1012" s="61" t="s">
        <v>111</v>
      </c>
      <c r="C1012" s="61">
        <v>12144</v>
      </c>
      <c r="D1012" s="61" t="s">
        <v>17</v>
      </c>
      <c r="E1012" s="61" t="s">
        <v>18</v>
      </c>
      <c r="F1012" s="61" t="s">
        <v>21</v>
      </c>
      <c r="G1012" s="61" t="s">
        <v>16</v>
      </c>
      <c r="H1012" s="61">
        <v>2015</v>
      </c>
      <c r="I1012" s="61" t="s">
        <v>92</v>
      </c>
      <c r="J1012" s="61" t="s">
        <v>22</v>
      </c>
      <c r="K1012" s="61" t="s">
        <v>19</v>
      </c>
      <c r="P1012" s="61" t="s">
        <v>92</v>
      </c>
      <c r="Q10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013" spans="1:17" ht="17.100000000000001" customHeight="1" x14ac:dyDescent="0.25">
      <c r="A1013" s="92" t="s">
        <v>1115</v>
      </c>
      <c r="B1013" s="61" t="s">
        <v>111</v>
      </c>
      <c r="C1013" s="61">
        <v>12144</v>
      </c>
      <c r="D1013" s="61" t="s">
        <v>17</v>
      </c>
      <c r="E1013" s="61" t="s">
        <v>18</v>
      </c>
      <c r="F1013" s="61" t="s">
        <v>21</v>
      </c>
      <c r="G1013" s="61" t="s">
        <v>16</v>
      </c>
      <c r="H1013" s="61">
        <v>2015</v>
      </c>
      <c r="I1013" s="61" t="s">
        <v>92</v>
      </c>
      <c r="J1013" s="61" t="s">
        <v>18</v>
      </c>
      <c r="K1013" s="61" t="s">
        <v>19</v>
      </c>
      <c r="P1013" s="61" t="s">
        <v>92</v>
      </c>
      <c r="Q10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14" spans="1:17" ht="17.100000000000001" customHeight="1" x14ac:dyDescent="0.25">
      <c r="A1014" s="92" t="s">
        <v>1116</v>
      </c>
      <c r="B1014" s="61" t="s">
        <v>111</v>
      </c>
      <c r="C1014" s="61">
        <v>12144</v>
      </c>
      <c r="D1014" s="61" t="s">
        <v>17</v>
      </c>
      <c r="E1014" s="61" t="s">
        <v>18</v>
      </c>
      <c r="F1014" s="61" t="s">
        <v>21</v>
      </c>
      <c r="G1014" s="61" t="s">
        <v>16</v>
      </c>
      <c r="H1014" s="61">
        <v>2015</v>
      </c>
      <c r="I1014" s="61" t="s">
        <v>92</v>
      </c>
      <c r="J1014" s="61" t="s">
        <v>18</v>
      </c>
      <c r="K1014" s="61" t="s">
        <v>104</v>
      </c>
      <c r="P1014" s="61" t="s">
        <v>92</v>
      </c>
      <c r="Q10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15" spans="1:17" ht="17.100000000000001" customHeight="1" x14ac:dyDescent="0.25">
      <c r="A1015" s="92" t="s">
        <v>1117</v>
      </c>
      <c r="B1015" s="61" t="s">
        <v>111</v>
      </c>
      <c r="C1015" s="61">
        <v>12144</v>
      </c>
      <c r="D1015" s="61" t="s">
        <v>17</v>
      </c>
      <c r="E1015" s="61" t="s">
        <v>18</v>
      </c>
      <c r="F1015" s="61" t="s">
        <v>21</v>
      </c>
      <c r="G1015" s="61" t="s">
        <v>16</v>
      </c>
      <c r="H1015" s="61">
        <v>2015</v>
      </c>
      <c r="I1015" s="61" t="s">
        <v>92</v>
      </c>
      <c r="J1015" s="61" t="s">
        <v>18</v>
      </c>
      <c r="K1015" s="61" t="s">
        <v>19</v>
      </c>
      <c r="P1015" s="61" t="s">
        <v>92</v>
      </c>
      <c r="Q10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16" spans="1:17" ht="17.100000000000001" customHeight="1" x14ac:dyDescent="0.25">
      <c r="A1016" s="92" t="s">
        <v>1118</v>
      </c>
      <c r="B1016" s="61" t="s">
        <v>111</v>
      </c>
      <c r="C1016" s="61">
        <v>12144</v>
      </c>
      <c r="D1016" s="61" t="s">
        <v>17</v>
      </c>
      <c r="E1016" s="61" t="s">
        <v>18</v>
      </c>
      <c r="F1016" s="61" t="s">
        <v>21</v>
      </c>
      <c r="G1016" s="61" t="s">
        <v>16</v>
      </c>
      <c r="H1016" s="61">
        <v>2015</v>
      </c>
      <c r="I1016" s="61" t="s">
        <v>92</v>
      </c>
      <c r="J1016" s="61" t="s">
        <v>18</v>
      </c>
      <c r="K1016" s="61" t="s">
        <v>102</v>
      </c>
      <c r="P1016" s="61" t="s">
        <v>92</v>
      </c>
      <c r="Q10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17" spans="1:17" ht="17.100000000000001" customHeight="1" x14ac:dyDescent="0.25">
      <c r="A1017" s="92" t="s">
        <v>1119</v>
      </c>
      <c r="B1017" s="61" t="s">
        <v>111</v>
      </c>
      <c r="C1017" s="61">
        <v>12144</v>
      </c>
      <c r="D1017" s="61" t="s">
        <v>17</v>
      </c>
      <c r="E1017" s="61" t="s">
        <v>18</v>
      </c>
      <c r="F1017" s="61" t="s">
        <v>21</v>
      </c>
      <c r="G1017" s="61" t="s">
        <v>16</v>
      </c>
      <c r="H1017" s="61">
        <v>2015</v>
      </c>
      <c r="I1017" s="61" t="s">
        <v>92</v>
      </c>
      <c r="J1017" s="61" t="s">
        <v>18</v>
      </c>
      <c r="K1017" s="61" t="s">
        <v>19</v>
      </c>
      <c r="P1017" s="61" t="s">
        <v>92</v>
      </c>
      <c r="Q10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18" spans="1:17" ht="17.100000000000001" customHeight="1" x14ac:dyDescent="0.25">
      <c r="A1018" s="92" t="s">
        <v>1120</v>
      </c>
      <c r="B1018" s="61" t="s">
        <v>111</v>
      </c>
      <c r="C1018" s="61">
        <v>12144</v>
      </c>
      <c r="D1018" s="61" t="s">
        <v>17</v>
      </c>
      <c r="E1018" s="61" t="s">
        <v>18</v>
      </c>
      <c r="F1018" s="61" t="s">
        <v>21</v>
      </c>
      <c r="G1018" s="61" t="s">
        <v>16</v>
      </c>
      <c r="H1018" s="61">
        <v>2015</v>
      </c>
      <c r="I1018" s="61" t="s">
        <v>92</v>
      </c>
      <c r="J1018" s="61" t="s">
        <v>21</v>
      </c>
      <c r="Q10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019" spans="1:17" ht="17.100000000000001" customHeight="1" x14ac:dyDescent="0.25">
      <c r="A1019" s="92" t="s">
        <v>1121</v>
      </c>
      <c r="B1019" s="61" t="s">
        <v>111</v>
      </c>
      <c r="C1019" s="61">
        <v>12144</v>
      </c>
      <c r="D1019" s="61" t="s">
        <v>17</v>
      </c>
      <c r="E1019" s="61" t="s">
        <v>18</v>
      </c>
      <c r="F1019" s="61" t="s">
        <v>21</v>
      </c>
      <c r="G1019" s="61" t="s">
        <v>16</v>
      </c>
      <c r="H1019" s="61">
        <v>2015</v>
      </c>
      <c r="I1019" s="61" t="s">
        <v>92</v>
      </c>
      <c r="J1019" s="61" t="s">
        <v>18</v>
      </c>
      <c r="K1019" s="61" t="s">
        <v>104</v>
      </c>
      <c r="P1019" s="61" t="s">
        <v>92</v>
      </c>
      <c r="Q10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20" spans="1:17" ht="17.100000000000001" customHeight="1" x14ac:dyDescent="0.25">
      <c r="A1020" s="92" t="s">
        <v>1122</v>
      </c>
      <c r="B1020" s="61" t="s">
        <v>111</v>
      </c>
      <c r="C1020" s="61">
        <v>12144</v>
      </c>
      <c r="D1020" s="61" t="s">
        <v>17</v>
      </c>
      <c r="E1020" s="61" t="s">
        <v>18</v>
      </c>
      <c r="F1020" s="61" t="s">
        <v>21</v>
      </c>
      <c r="G1020" s="61" t="s">
        <v>16</v>
      </c>
      <c r="H1020" s="61">
        <v>2015</v>
      </c>
      <c r="I1020" s="61" t="s">
        <v>92</v>
      </c>
      <c r="J1020" s="61" t="s">
        <v>21</v>
      </c>
      <c r="Q10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021" spans="1:17" ht="17.100000000000001" customHeight="1" x14ac:dyDescent="0.25">
      <c r="A1021" s="92" t="s">
        <v>1123</v>
      </c>
      <c r="B1021" s="61" t="s">
        <v>111</v>
      </c>
      <c r="C1021" s="61">
        <v>12144</v>
      </c>
      <c r="D1021" s="61" t="s">
        <v>17</v>
      </c>
      <c r="E1021" s="61" t="s">
        <v>18</v>
      </c>
      <c r="F1021" s="61" t="s">
        <v>21</v>
      </c>
      <c r="G1021" s="61" t="s">
        <v>16</v>
      </c>
      <c r="H1021" s="61">
        <v>2015</v>
      </c>
      <c r="I1021" s="61" t="s">
        <v>92</v>
      </c>
      <c r="J1021" s="61" t="s">
        <v>18</v>
      </c>
      <c r="K1021" s="61" t="s">
        <v>19</v>
      </c>
      <c r="P1021" s="61" t="s">
        <v>92</v>
      </c>
      <c r="Q10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22" spans="1:17" ht="17.100000000000001" customHeight="1" x14ac:dyDescent="0.25">
      <c r="A1022" s="92" t="s">
        <v>1124</v>
      </c>
      <c r="B1022" s="61" t="s">
        <v>111</v>
      </c>
      <c r="C1022" s="61">
        <v>12144</v>
      </c>
      <c r="D1022" s="61" t="s">
        <v>17</v>
      </c>
      <c r="E1022" s="61" t="s">
        <v>18</v>
      </c>
      <c r="F1022" s="61" t="s">
        <v>21</v>
      </c>
      <c r="G1022" s="61" t="s">
        <v>16</v>
      </c>
      <c r="H1022" s="61">
        <v>2015</v>
      </c>
      <c r="I1022" s="61" t="s">
        <v>92</v>
      </c>
      <c r="J1022" s="61" t="s">
        <v>18</v>
      </c>
      <c r="K1022" s="61" t="s">
        <v>102</v>
      </c>
      <c r="P1022" s="61" t="s">
        <v>92</v>
      </c>
      <c r="Q10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23" spans="1:17" ht="17.100000000000001" customHeight="1" x14ac:dyDescent="0.25">
      <c r="A1023" s="92" t="s">
        <v>1125</v>
      </c>
      <c r="B1023" s="61" t="s">
        <v>111</v>
      </c>
      <c r="C1023" s="61">
        <v>12144</v>
      </c>
      <c r="D1023" s="61" t="s">
        <v>17</v>
      </c>
      <c r="E1023" s="61" t="s">
        <v>18</v>
      </c>
      <c r="F1023" s="61" t="s">
        <v>21</v>
      </c>
      <c r="G1023" s="61" t="s">
        <v>16</v>
      </c>
      <c r="H1023" s="61">
        <v>2015</v>
      </c>
      <c r="I1023" s="61" t="s">
        <v>92</v>
      </c>
      <c r="J1023" s="61" t="s">
        <v>18</v>
      </c>
      <c r="K1023" s="61" t="s">
        <v>19</v>
      </c>
      <c r="P1023" s="61" t="s">
        <v>92</v>
      </c>
      <c r="Q10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24" spans="1:17" ht="17.100000000000001" customHeight="1" x14ac:dyDescent="0.25">
      <c r="A1024" s="92" t="s">
        <v>1126</v>
      </c>
      <c r="B1024" s="61" t="s">
        <v>111</v>
      </c>
      <c r="C1024" s="61">
        <v>12144</v>
      </c>
      <c r="D1024" s="61" t="s">
        <v>17</v>
      </c>
      <c r="E1024" s="61" t="s">
        <v>18</v>
      </c>
      <c r="F1024" s="61" t="s">
        <v>21</v>
      </c>
      <c r="G1024" s="61" t="s">
        <v>16</v>
      </c>
      <c r="H1024" s="61">
        <v>2015</v>
      </c>
      <c r="I1024" s="61" t="s">
        <v>92</v>
      </c>
      <c r="J1024" s="61" t="s">
        <v>29</v>
      </c>
      <c r="Q10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025" spans="1:17" ht="17.100000000000001" customHeight="1" x14ac:dyDescent="0.25">
      <c r="A1025" s="92" t="s">
        <v>1127</v>
      </c>
      <c r="B1025" s="61" t="s">
        <v>111</v>
      </c>
      <c r="C1025" s="61">
        <v>12144</v>
      </c>
      <c r="D1025" s="61" t="s">
        <v>17</v>
      </c>
      <c r="E1025" s="61" t="s">
        <v>18</v>
      </c>
      <c r="F1025" s="61" t="s">
        <v>21</v>
      </c>
      <c r="G1025" s="61" t="s">
        <v>16</v>
      </c>
      <c r="H1025" s="61">
        <v>2015</v>
      </c>
      <c r="I1025" s="61" t="s">
        <v>92</v>
      </c>
      <c r="J1025" s="61" t="s">
        <v>18</v>
      </c>
      <c r="K1025" s="61" t="s">
        <v>104</v>
      </c>
      <c r="P1025" s="61" t="s">
        <v>92</v>
      </c>
      <c r="Q10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26" spans="1:17" ht="17.100000000000001" customHeight="1" x14ac:dyDescent="0.25">
      <c r="A1026" s="92" t="s">
        <v>1128</v>
      </c>
      <c r="B1026" s="61" t="s">
        <v>111</v>
      </c>
      <c r="C1026" s="61">
        <v>12144</v>
      </c>
      <c r="D1026" s="61" t="s">
        <v>17</v>
      </c>
      <c r="E1026" s="61" t="s">
        <v>18</v>
      </c>
      <c r="F1026" s="61" t="s">
        <v>21</v>
      </c>
      <c r="G1026" s="61" t="s">
        <v>16</v>
      </c>
      <c r="H1026" s="61">
        <v>2015</v>
      </c>
      <c r="I1026" s="61" t="s">
        <v>92</v>
      </c>
      <c r="J1026" s="61" t="s">
        <v>18</v>
      </c>
      <c r="K1026" s="61" t="s">
        <v>104</v>
      </c>
      <c r="P1026" s="61" t="s">
        <v>92</v>
      </c>
      <c r="Q10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27" spans="1:17" ht="17.100000000000001" customHeight="1" x14ac:dyDescent="0.25">
      <c r="A1027" s="92" t="s">
        <v>1129</v>
      </c>
      <c r="B1027" s="61" t="s">
        <v>111</v>
      </c>
      <c r="C1027" s="61">
        <v>12144</v>
      </c>
      <c r="D1027" s="61" t="s">
        <v>17</v>
      </c>
      <c r="E1027" s="61" t="s">
        <v>18</v>
      </c>
      <c r="F1027" s="61" t="s">
        <v>21</v>
      </c>
      <c r="G1027" s="61" t="s">
        <v>16</v>
      </c>
      <c r="H1027" s="61">
        <v>2015</v>
      </c>
      <c r="I1027" s="61" t="s">
        <v>92</v>
      </c>
      <c r="J1027" s="61" t="s">
        <v>18</v>
      </c>
      <c r="K1027" s="61" t="s">
        <v>19</v>
      </c>
      <c r="P1027" s="61" t="s">
        <v>92</v>
      </c>
      <c r="Q10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28" spans="1:17" ht="17.100000000000001" customHeight="1" x14ac:dyDescent="0.25">
      <c r="A1028" s="92" t="s">
        <v>1130</v>
      </c>
      <c r="B1028" s="61" t="s">
        <v>111</v>
      </c>
      <c r="C1028" s="61">
        <v>12144</v>
      </c>
      <c r="D1028" s="61" t="s">
        <v>17</v>
      </c>
      <c r="E1028" s="61" t="s">
        <v>18</v>
      </c>
      <c r="F1028" s="61" t="s">
        <v>21</v>
      </c>
      <c r="G1028" s="61" t="s">
        <v>16</v>
      </c>
      <c r="H1028" s="61">
        <v>2015</v>
      </c>
      <c r="I1028" s="61" t="s">
        <v>92</v>
      </c>
      <c r="J1028" s="61" t="s">
        <v>22</v>
      </c>
      <c r="K1028" s="61" t="s">
        <v>19</v>
      </c>
      <c r="P1028" s="61" t="s">
        <v>92</v>
      </c>
      <c r="Q10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029" spans="1:17" ht="17.100000000000001" customHeight="1" x14ac:dyDescent="0.25">
      <c r="A1029" s="92" t="s">
        <v>1131</v>
      </c>
      <c r="B1029" s="61" t="s">
        <v>111</v>
      </c>
      <c r="C1029" s="61">
        <v>12144</v>
      </c>
      <c r="D1029" s="61" t="s">
        <v>17</v>
      </c>
      <c r="E1029" s="61" t="s">
        <v>18</v>
      </c>
      <c r="F1029" s="61" t="s">
        <v>21</v>
      </c>
      <c r="G1029" s="61" t="s">
        <v>16</v>
      </c>
      <c r="H1029" s="61">
        <v>2015</v>
      </c>
      <c r="I1029" s="61" t="s">
        <v>92</v>
      </c>
      <c r="J1029" s="61" t="s">
        <v>18</v>
      </c>
      <c r="K1029" s="61" t="s">
        <v>19</v>
      </c>
      <c r="P1029" s="61" t="s">
        <v>92</v>
      </c>
      <c r="Q10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30" spans="1:17" ht="17.100000000000001" customHeight="1" x14ac:dyDescent="0.25">
      <c r="A1030" s="92" t="s">
        <v>1132</v>
      </c>
      <c r="B1030" s="61" t="s">
        <v>111</v>
      </c>
      <c r="C1030" s="61">
        <v>12144</v>
      </c>
      <c r="D1030" s="61" t="s">
        <v>17</v>
      </c>
      <c r="E1030" s="61" t="s">
        <v>18</v>
      </c>
      <c r="F1030" s="61" t="s">
        <v>21</v>
      </c>
      <c r="G1030" s="61" t="s">
        <v>16</v>
      </c>
      <c r="H1030" s="61">
        <v>2015</v>
      </c>
      <c r="I1030" s="61" t="s">
        <v>92</v>
      </c>
      <c r="J1030" s="61" t="s">
        <v>22</v>
      </c>
      <c r="K1030" s="61" t="s">
        <v>19</v>
      </c>
      <c r="P1030" s="61" t="s">
        <v>92</v>
      </c>
      <c r="Q10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031" spans="1:17" ht="17.100000000000001" customHeight="1" x14ac:dyDescent="0.25">
      <c r="A1031" s="92" t="s">
        <v>1133</v>
      </c>
      <c r="B1031" s="61" t="s">
        <v>111</v>
      </c>
      <c r="C1031" s="61">
        <v>12144</v>
      </c>
      <c r="D1031" s="61" t="s">
        <v>17</v>
      </c>
      <c r="E1031" s="61" t="s">
        <v>18</v>
      </c>
      <c r="F1031" s="61" t="s">
        <v>21</v>
      </c>
      <c r="G1031" s="61" t="s">
        <v>16</v>
      </c>
      <c r="H1031" s="61">
        <v>2015</v>
      </c>
      <c r="I1031" s="61" t="s">
        <v>92</v>
      </c>
      <c r="J1031" s="61" t="s">
        <v>21</v>
      </c>
      <c r="Q10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032" spans="1:17" ht="17.100000000000001" customHeight="1" x14ac:dyDescent="0.25">
      <c r="A1032" s="92" t="s">
        <v>1134</v>
      </c>
      <c r="B1032" s="61" t="s">
        <v>111</v>
      </c>
      <c r="C1032" s="61">
        <v>12144</v>
      </c>
      <c r="D1032" s="61" t="s">
        <v>17</v>
      </c>
      <c r="E1032" s="61" t="s">
        <v>18</v>
      </c>
      <c r="F1032" s="61" t="s">
        <v>21</v>
      </c>
      <c r="G1032" s="61" t="s">
        <v>16</v>
      </c>
      <c r="H1032" s="61">
        <v>2015</v>
      </c>
      <c r="I1032" s="61" t="s">
        <v>92</v>
      </c>
      <c r="J1032" s="61" t="s">
        <v>18</v>
      </c>
      <c r="K1032" s="61" t="s">
        <v>102</v>
      </c>
      <c r="P1032" s="61" t="s">
        <v>92</v>
      </c>
      <c r="Q10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33" spans="1:17" ht="17.100000000000001" customHeight="1" x14ac:dyDescent="0.25">
      <c r="A1033" s="92" t="s">
        <v>1135</v>
      </c>
      <c r="B1033" s="61" t="s">
        <v>111</v>
      </c>
      <c r="C1033" s="61">
        <v>12144</v>
      </c>
      <c r="D1033" s="61" t="s">
        <v>17</v>
      </c>
      <c r="E1033" s="61" t="s">
        <v>18</v>
      </c>
      <c r="F1033" s="61" t="s">
        <v>21</v>
      </c>
      <c r="G1033" s="61" t="s">
        <v>16</v>
      </c>
      <c r="H1033" s="61">
        <v>2015</v>
      </c>
      <c r="I1033" s="61" t="s">
        <v>92</v>
      </c>
      <c r="J1033" s="61" t="s">
        <v>18</v>
      </c>
      <c r="K1033" s="61" t="s">
        <v>19</v>
      </c>
      <c r="P1033" s="61" t="s">
        <v>92</v>
      </c>
      <c r="Q10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34" spans="1:17" ht="17.100000000000001" customHeight="1" x14ac:dyDescent="0.25">
      <c r="A1034" s="92" t="s">
        <v>1136</v>
      </c>
      <c r="B1034" s="61" t="s">
        <v>111</v>
      </c>
      <c r="C1034" s="61">
        <v>12144</v>
      </c>
      <c r="D1034" s="61" t="s">
        <v>17</v>
      </c>
      <c r="E1034" s="61" t="s">
        <v>18</v>
      </c>
      <c r="F1034" s="61" t="s">
        <v>21</v>
      </c>
      <c r="G1034" s="61" t="s">
        <v>16</v>
      </c>
      <c r="H1034" s="61">
        <v>2015</v>
      </c>
      <c r="I1034" s="61" t="s">
        <v>92</v>
      </c>
      <c r="J1034" s="61" t="s">
        <v>18</v>
      </c>
      <c r="K1034" s="61" t="s">
        <v>19</v>
      </c>
      <c r="P1034" s="61" t="s">
        <v>92</v>
      </c>
      <c r="Q10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35" spans="1:17" ht="17.100000000000001" customHeight="1" x14ac:dyDescent="0.25">
      <c r="A1035" s="92" t="s">
        <v>1137</v>
      </c>
      <c r="B1035" s="61" t="s">
        <v>111</v>
      </c>
      <c r="C1035" s="61">
        <v>12144</v>
      </c>
      <c r="D1035" s="61" t="s">
        <v>17</v>
      </c>
      <c r="E1035" s="61" t="s">
        <v>18</v>
      </c>
      <c r="F1035" s="61" t="s">
        <v>21</v>
      </c>
      <c r="G1035" s="61" t="s">
        <v>16</v>
      </c>
      <c r="H1035" s="61">
        <v>2015</v>
      </c>
      <c r="I1035" s="61" t="s">
        <v>92</v>
      </c>
      <c r="J1035" s="61" t="s">
        <v>18</v>
      </c>
      <c r="K1035" s="61" t="s">
        <v>104</v>
      </c>
      <c r="P1035" s="61" t="s">
        <v>92</v>
      </c>
      <c r="Q10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36" spans="1:17" ht="17.100000000000001" customHeight="1" x14ac:dyDescent="0.25">
      <c r="A1036" s="92" t="s">
        <v>1138</v>
      </c>
      <c r="B1036" s="61" t="s">
        <v>111</v>
      </c>
      <c r="C1036" s="61">
        <v>12144</v>
      </c>
      <c r="D1036" s="61" t="s">
        <v>17</v>
      </c>
      <c r="E1036" s="61" t="s">
        <v>18</v>
      </c>
      <c r="F1036" s="61" t="s">
        <v>21</v>
      </c>
      <c r="G1036" s="61" t="s">
        <v>16</v>
      </c>
      <c r="H1036" s="61">
        <v>2015</v>
      </c>
      <c r="I1036" s="61" t="s">
        <v>92</v>
      </c>
      <c r="J1036" s="61" t="s">
        <v>21</v>
      </c>
      <c r="Q10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037" spans="1:17" ht="17.100000000000001" customHeight="1" x14ac:dyDescent="0.25">
      <c r="A1037" s="92" t="s">
        <v>1139</v>
      </c>
      <c r="B1037" s="61" t="s">
        <v>111</v>
      </c>
      <c r="C1037" s="61">
        <v>12144</v>
      </c>
      <c r="D1037" s="61" t="s">
        <v>17</v>
      </c>
      <c r="E1037" s="61" t="s">
        <v>18</v>
      </c>
      <c r="F1037" s="61" t="s">
        <v>21</v>
      </c>
      <c r="G1037" s="61" t="s">
        <v>16</v>
      </c>
      <c r="H1037" s="61">
        <v>2015</v>
      </c>
      <c r="I1037" s="61" t="s">
        <v>92</v>
      </c>
      <c r="J1037" s="61" t="s">
        <v>18</v>
      </c>
      <c r="K1037" s="61" t="s">
        <v>19</v>
      </c>
      <c r="P1037" s="61" t="s">
        <v>92</v>
      </c>
      <c r="Q10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38" spans="1:17" ht="17.100000000000001" customHeight="1" x14ac:dyDescent="0.25">
      <c r="A1038" s="92" t="s">
        <v>1140</v>
      </c>
      <c r="B1038" s="61" t="s">
        <v>111</v>
      </c>
      <c r="C1038" s="61">
        <v>12144</v>
      </c>
      <c r="D1038" s="61" t="s">
        <v>17</v>
      </c>
      <c r="E1038" s="61" t="s">
        <v>18</v>
      </c>
      <c r="F1038" s="61" t="s">
        <v>21</v>
      </c>
      <c r="G1038" s="61" t="s">
        <v>16</v>
      </c>
      <c r="H1038" s="61">
        <v>2015</v>
      </c>
      <c r="I1038" s="61" t="s">
        <v>92</v>
      </c>
      <c r="J1038" s="61" t="s">
        <v>18</v>
      </c>
      <c r="K1038" s="61" t="s">
        <v>102</v>
      </c>
      <c r="P1038" s="61" t="s">
        <v>92</v>
      </c>
      <c r="Q10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39" spans="1:17" ht="17.100000000000001" customHeight="1" x14ac:dyDescent="0.25">
      <c r="A1039" s="92" t="s">
        <v>1141</v>
      </c>
      <c r="B1039" s="61" t="s">
        <v>111</v>
      </c>
      <c r="C1039" s="61">
        <v>12144</v>
      </c>
      <c r="D1039" s="61" t="s">
        <v>17</v>
      </c>
      <c r="E1039" s="61" t="s">
        <v>18</v>
      </c>
      <c r="F1039" s="61" t="s">
        <v>21</v>
      </c>
      <c r="G1039" s="61" t="s">
        <v>16</v>
      </c>
      <c r="H1039" s="61">
        <v>2015</v>
      </c>
      <c r="I1039" s="61" t="s">
        <v>92</v>
      </c>
      <c r="J1039" s="61" t="s">
        <v>18</v>
      </c>
      <c r="K1039" s="61" t="s">
        <v>19</v>
      </c>
      <c r="P1039" s="61" t="s">
        <v>92</v>
      </c>
      <c r="Q10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40" spans="1:17" ht="17.100000000000001" customHeight="1" x14ac:dyDescent="0.25">
      <c r="A1040" s="92" t="s">
        <v>1142</v>
      </c>
      <c r="B1040" s="61" t="s">
        <v>111</v>
      </c>
      <c r="C1040" s="61">
        <v>12144</v>
      </c>
      <c r="D1040" s="61" t="s">
        <v>17</v>
      </c>
      <c r="E1040" s="61" t="s">
        <v>18</v>
      </c>
      <c r="F1040" s="61" t="s">
        <v>21</v>
      </c>
      <c r="G1040" s="61" t="s">
        <v>16</v>
      </c>
      <c r="H1040" s="61">
        <v>2015</v>
      </c>
      <c r="I1040" s="61" t="s">
        <v>92</v>
      </c>
      <c r="J1040" s="61" t="s">
        <v>21</v>
      </c>
      <c r="Q10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041" spans="1:17" ht="17.100000000000001" customHeight="1" x14ac:dyDescent="0.25">
      <c r="A1041" s="96" t="s">
        <v>1143</v>
      </c>
      <c r="B1041" s="61" t="s">
        <v>111</v>
      </c>
      <c r="C1041" s="61">
        <v>12144</v>
      </c>
      <c r="D1041" s="61" t="s">
        <v>17</v>
      </c>
      <c r="E1041" s="61" t="s">
        <v>18</v>
      </c>
      <c r="F1041" s="61" t="s">
        <v>21</v>
      </c>
      <c r="G1041" s="61" t="s">
        <v>16</v>
      </c>
      <c r="H1041" s="61">
        <v>2015</v>
      </c>
      <c r="I1041" s="61" t="s">
        <v>92</v>
      </c>
      <c r="J1041" s="61" t="s">
        <v>21</v>
      </c>
      <c r="Q10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042" spans="1:17" ht="17.100000000000001" customHeight="1" x14ac:dyDescent="0.25">
      <c r="A1042" s="92" t="s">
        <v>1144</v>
      </c>
      <c r="B1042" s="61" t="s">
        <v>111</v>
      </c>
      <c r="C1042" s="61">
        <v>12144</v>
      </c>
      <c r="D1042" s="61" t="s">
        <v>17</v>
      </c>
      <c r="E1042" s="61" t="s">
        <v>18</v>
      </c>
      <c r="F1042" s="61" t="s">
        <v>21</v>
      </c>
      <c r="G1042" s="61" t="s">
        <v>16</v>
      </c>
      <c r="H1042" s="61">
        <v>2015</v>
      </c>
      <c r="I1042" s="61" t="s">
        <v>92</v>
      </c>
      <c r="J1042" s="61" t="s">
        <v>18</v>
      </c>
      <c r="K1042" s="61" t="s">
        <v>19</v>
      </c>
      <c r="P1042" s="61" t="s">
        <v>92</v>
      </c>
      <c r="Q10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43" spans="1:17" ht="17.100000000000001" customHeight="1" x14ac:dyDescent="0.25">
      <c r="A1043" s="92" t="s">
        <v>1145</v>
      </c>
      <c r="B1043" s="61" t="s">
        <v>111</v>
      </c>
      <c r="C1043" s="61">
        <v>12144</v>
      </c>
      <c r="D1043" s="61" t="s">
        <v>17</v>
      </c>
      <c r="E1043" s="61" t="s">
        <v>18</v>
      </c>
      <c r="F1043" s="61" t="s">
        <v>21</v>
      </c>
      <c r="G1043" s="61" t="s">
        <v>16</v>
      </c>
      <c r="H1043" s="61">
        <v>2010</v>
      </c>
      <c r="I1043" s="61" t="s">
        <v>92</v>
      </c>
      <c r="J1043" s="61" t="s">
        <v>18</v>
      </c>
      <c r="K1043" s="61" t="s">
        <v>19</v>
      </c>
      <c r="P1043" s="61" t="s">
        <v>92</v>
      </c>
      <c r="Q10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44" spans="1:17" ht="17.100000000000001" customHeight="1" x14ac:dyDescent="0.25">
      <c r="A1044" s="92" t="s">
        <v>1146</v>
      </c>
      <c r="B1044" s="61" t="s">
        <v>111</v>
      </c>
      <c r="C1044" s="61">
        <v>12144</v>
      </c>
      <c r="D1044" s="61" t="s">
        <v>17</v>
      </c>
      <c r="E1044" s="61" t="s">
        <v>18</v>
      </c>
      <c r="F1044" s="61" t="s">
        <v>21</v>
      </c>
      <c r="G1044" s="61" t="s">
        <v>16</v>
      </c>
      <c r="H1044" s="61">
        <v>2015</v>
      </c>
      <c r="I1044" s="61" t="s">
        <v>92</v>
      </c>
      <c r="J1044" s="61" t="s">
        <v>18</v>
      </c>
      <c r="K1044" s="61" t="s">
        <v>19</v>
      </c>
      <c r="P1044" s="61" t="s">
        <v>92</v>
      </c>
      <c r="Q10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45" spans="1:17" ht="17.100000000000001" customHeight="1" x14ac:dyDescent="0.25">
      <c r="A1045" s="92" t="s">
        <v>1147</v>
      </c>
      <c r="B1045" s="61" t="s">
        <v>111</v>
      </c>
      <c r="C1045" s="61">
        <v>12144</v>
      </c>
      <c r="D1045" s="61" t="s">
        <v>17</v>
      </c>
      <c r="E1045" s="61" t="s">
        <v>18</v>
      </c>
      <c r="F1045" s="61" t="s">
        <v>21</v>
      </c>
      <c r="G1045" s="61" t="s">
        <v>16</v>
      </c>
      <c r="H1045" s="61">
        <v>2010</v>
      </c>
      <c r="I1045" s="61" t="s">
        <v>92</v>
      </c>
      <c r="J1045" s="61" t="s">
        <v>18</v>
      </c>
      <c r="K1045" s="61" t="s">
        <v>19</v>
      </c>
      <c r="P1045" s="61" t="s">
        <v>92</v>
      </c>
      <c r="Q10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46" spans="1:17" ht="17.100000000000001" customHeight="1" x14ac:dyDescent="0.25">
      <c r="A1046" s="92" t="s">
        <v>1148</v>
      </c>
      <c r="B1046" s="61" t="s">
        <v>111</v>
      </c>
      <c r="C1046" s="61">
        <v>12144</v>
      </c>
      <c r="D1046" s="61" t="s">
        <v>17</v>
      </c>
      <c r="E1046" s="61" t="s">
        <v>18</v>
      </c>
      <c r="F1046" s="61" t="s">
        <v>21</v>
      </c>
      <c r="G1046" s="61" t="s">
        <v>16</v>
      </c>
      <c r="H1046" s="61">
        <v>2010</v>
      </c>
      <c r="I1046" s="61" t="s">
        <v>92</v>
      </c>
      <c r="J1046" s="61" t="s">
        <v>18</v>
      </c>
      <c r="K1046" s="61" t="s">
        <v>102</v>
      </c>
      <c r="P1046" s="61" t="s">
        <v>92</v>
      </c>
      <c r="Q10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47" spans="1:17" ht="17.100000000000001" customHeight="1" x14ac:dyDescent="0.25">
      <c r="A1047" s="92" t="s">
        <v>1149</v>
      </c>
      <c r="B1047" s="61" t="s">
        <v>111</v>
      </c>
      <c r="C1047" s="61">
        <v>12144</v>
      </c>
      <c r="D1047" s="61" t="s">
        <v>17</v>
      </c>
      <c r="E1047" s="61" t="s">
        <v>18</v>
      </c>
      <c r="F1047" s="61" t="s">
        <v>21</v>
      </c>
      <c r="G1047" s="61" t="s">
        <v>16</v>
      </c>
      <c r="H1047" s="61">
        <v>2010</v>
      </c>
      <c r="I1047" s="61" t="s">
        <v>92</v>
      </c>
      <c r="J1047" s="61" t="s">
        <v>29</v>
      </c>
      <c r="Q10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048" spans="1:17" ht="17.100000000000001" customHeight="1" x14ac:dyDescent="0.25">
      <c r="A1048" s="92" t="s">
        <v>1150</v>
      </c>
      <c r="B1048" s="61" t="s">
        <v>111</v>
      </c>
      <c r="C1048" s="61">
        <v>12144</v>
      </c>
      <c r="D1048" s="61" t="s">
        <v>17</v>
      </c>
      <c r="E1048" s="61" t="s">
        <v>18</v>
      </c>
      <c r="F1048" s="61" t="s">
        <v>21</v>
      </c>
      <c r="G1048" s="61" t="s">
        <v>16</v>
      </c>
      <c r="H1048" s="61">
        <v>2010</v>
      </c>
      <c r="I1048" s="61" t="s">
        <v>92</v>
      </c>
      <c r="J1048" s="61" t="s">
        <v>18</v>
      </c>
      <c r="K1048" s="61" t="s">
        <v>104</v>
      </c>
      <c r="P1048" s="61" t="s">
        <v>92</v>
      </c>
      <c r="Q10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49" spans="1:17" ht="17.100000000000001" customHeight="1" x14ac:dyDescent="0.25">
      <c r="A1049" s="92" t="s">
        <v>1151</v>
      </c>
      <c r="B1049" s="61" t="s">
        <v>111</v>
      </c>
      <c r="C1049" s="61">
        <v>12144</v>
      </c>
      <c r="D1049" s="61" t="s">
        <v>17</v>
      </c>
      <c r="E1049" s="61" t="s">
        <v>18</v>
      </c>
      <c r="F1049" s="61" t="s">
        <v>21</v>
      </c>
      <c r="G1049" s="61" t="s">
        <v>16</v>
      </c>
      <c r="H1049" s="61">
        <v>2015</v>
      </c>
      <c r="I1049" s="61" t="s">
        <v>92</v>
      </c>
      <c r="J1049" s="61" t="s">
        <v>29</v>
      </c>
      <c r="Q10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050" spans="1:17" ht="17.100000000000001" customHeight="1" x14ac:dyDescent="0.25">
      <c r="A1050" s="92" t="s">
        <v>1152</v>
      </c>
      <c r="B1050" s="61" t="s">
        <v>111</v>
      </c>
      <c r="C1050" s="61">
        <v>12144</v>
      </c>
      <c r="D1050" s="61" t="s">
        <v>17</v>
      </c>
      <c r="E1050" s="61" t="s">
        <v>18</v>
      </c>
      <c r="F1050" s="61" t="s">
        <v>21</v>
      </c>
      <c r="G1050" s="61" t="s">
        <v>16</v>
      </c>
      <c r="H1050" s="61">
        <v>2015</v>
      </c>
      <c r="I1050" s="61" t="s">
        <v>92</v>
      </c>
      <c r="J1050" s="61" t="s">
        <v>29</v>
      </c>
      <c r="Q10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051" spans="1:17" ht="17.100000000000001" customHeight="1" x14ac:dyDescent="0.25">
      <c r="A1051" s="92" t="s">
        <v>1153</v>
      </c>
      <c r="B1051" s="61" t="s">
        <v>111</v>
      </c>
      <c r="C1051" s="61">
        <v>12144</v>
      </c>
      <c r="D1051" s="61" t="s">
        <v>17</v>
      </c>
      <c r="E1051" s="61" t="s">
        <v>18</v>
      </c>
      <c r="F1051" s="61" t="s">
        <v>21</v>
      </c>
      <c r="G1051" s="61" t="s">
        <v>16</v>
      </c>
      <c r="H1051" s="61">
        <v>2015</v>
      </c>
      <c r="I1051" s="61" t="s">
        <v>92</v>
      </c>
      <c r="J1051" s="61" t="s">
        <v>18</v>
      </c>
      <c r="K1051" s="61" t="s">
        <v>19</v>
      </c>
      <c r="P1051" s="61" t="s">
        <v>92</v>
      </c>
      <c r="Q10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52" spans="1:17" ht="17.100000000000001" customHeight="1" x14ac:dyDescent="0.25">
      <c r="A1052" s="92" t="s">
        <v>1154</v>
      </c>
      <c r="B1052" s="61" t="s">
        <v>111</v>
      </c>
      <c r="C1052" s="61">
        <v>12144</v>
      </c>
      <c r="D1052" s="61" t="s">
        <v>17</v>
      </c>
      <c r="E1052" s="61" t="s">
        <v>18</v>
      </c>
      <c r="F1052" s="61" t="s">
        <v>21</v>
      </c>
      <c r="G1052" s="61" t="s">
        <v>16</v>
      </c>
      <c r="H1052" s="61">
        <v>2015</v>
      </c>
      <c r="I1052" s="61" t="s">
        <v>92</v>
      </c>
      <c r="J1052" s="61" t="s">
        <v>18</v>
      </c>
      <c r="K1052" s="61" t="s">
        <v>19</v>
      </c>
      <c r="Q10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53" spans="1:17" ht="17.100000000000001" customHeight="1" x14ac:dyDescent="0.25">
      <c r="A1053" s="92" t="s">
        <v>1155</v>
      </c>
      <c r="B1053" s="61" t="s">
        <v>111</v>
      </c>
      <c r="C1053" s="61">
        <v>12144</v>
      </c>
      <c r="D1053" s="61" t="s">
        <v>17</v>
      </c>
      <c r="E1053" s="61" t="s">
        <v>18</v>
      </c>
      <c r="F1053" s="61" t="s">
        <v>21</v>
      </c>
      <c r="G1053" s="61" t="s">
        <v>16</v>
      </c>
      <c r="I1053" s="61" t="s">
        <v>92</v>
      </c>
      <c r="J1053" s="61" t="s">
        <v>18</v>
      </c>
      <c r="K1053" s="61" t="s">
        <v>19</v>
      </c>
      <c r="P1053" s="61" t="s">
        <v>92</v>
      </c>
      <c r="Q10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54" spans="1:17" ht="17.100000000000001" customHeight="1" x14ac:dyDescent="0.25">
      <c r="A1054" s="92" t="s">
        <v>1156</v>
      </c>
      <c r="B1054" s="61" t="s">
        <v>111</v>
      </c>
      <c r="C1054" s="61">
        <v>12144</v>
      </c>
      <c r="D1054" s="61" t="s">
        <v>17</v>
      </c>
      <c r="E1054" s="61" t="s">
        <v>18</v>
      </c>
      <c r="F1054" s="61" t="s">
        <v>21</v>
      </c>
      <c r="G1054" s="61" t="s">
        <v>16</v>
      </c>
      <c r="H1054" s="61">
        <v>2010</v>
      </c>
      <c r="I1054" s="61" t="s">
        <v>92</v>
      </c>
      <c r="J1054" s="61" t="s">
        <v>18</v>
      </c>
      <c r="K1054" s="61" t="s">
        <v>19</v>
      </c>
      <c r="P1054" s="61" t="s">
        <v>92</v>
      </c>
      <c r="Q10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55" spans="1:17" ht="17.100000000000001" customHeight="1" x14ac:dyDescent="0.25">
      <c r="A1055" s="92" t="s">
        <v>1157</v>
      </c>
      <c r="B1055" s="61" t="s">
        <v>111</v>
      </c>
      <c r="C1055" s="61">
        <v>12144</v>
      </c>
      <c r="D1055" s="61" t="s">
        <v>17</v>
      </c>
      <c r="E1055" s="61" t="s">
        <v>18</v>
      </c>
      <c r="F1055" s="61" t="s">
        <v>21</v>
      </c>
      <c r="G1055" s="61" t="s">
        <v>16</v>
      </c>
      <c r="I1055" s="61" t="s">
        <v>92</v>
      </c>
      <c r="J1055" s="61" t="s">
        <v>18</v>
      </c>
      <c r="K1055" s="61" t="s">
        <v>19</v>
      </c>
      <c r="Q10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56" spans="1:17" ht="17.100000000000001" customHeight="1" x14ac:dyDescent="0.25">
      <c r="A1056" s="92" t="s">
        <v>1158</v>
      </c>
      <c r="B1056" s="61" t="s">
        <v>111</v>
      </c>
      <c r="C1056" s="61">
        <v>12144</v>
      </c>
      <c r="D1056" s="61" t="s">
        <v>17</v>
      </c>
      <c r="E1056" s="61" t="s">
        <v>18</v>
      </c>
      <c r="F1056" s="61" t="s">
        <v>21</v>
      </c>
      <c r="G1056" s="61" t="s">
        <v>16</v>
      </c>
      <c r="I1056" s="61" t="s">
        <v>92</v>
      </c>
      <c r="J1056" s="61" t="s">
        <v>18</v>
      </c>
      <c r="K1056" s="61" t="s">
        <v>102</v>
      </c>
      <c r="Q10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57" spans="1:17" ht="17.100000000000001" customHeight="1" x14ac:dyDescent="0.25">
      <c r="A1057" s="92" t="s">
        <v>1159</v>
      </c>
      <c r="B1057" s="61" t="s">
        <v>111</v>
      </c>
      <c r="C1057" s="61">
        <v>12144</v>
      </c>
      <c r="D1057" s="61" t="s">
        <v>17</v>
      </c>
      <c r="E1057" s="61" t="s">
        <v>18</v>
      </c>
      <c r="F1057" s="61" t="s">
        <v>21</v>
      </c>
      <c r="G1057" s="61" t="s">
        <v>16</v>
      </c>
      <c r="I1057" s="61" t="s">
        <v>92</v>
      </c>
      <c r="J1057" s="61" t="s">
        <v>18</v>
      </c>
      <c r="K1057" s="61" t="s">
        <v>104</v>
      </c>
      <c r="Q10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58" spans="1:17" ht="17.100000000000001" customHeight="1" x14ac:dyDescent="0.25">
      <c r="A1058" s="92" t="s">
        <v>1160</v>
      </c>
      <c r="B1058" s="61" t="s">
        <v>111</v>
      </c>
      <c r="C1058" s="61">
        <v>12144</v>
      </c>
      <c r="D1058" s="61" t="s">
        <v>17</v>
      </c>
      <c r="E1058" s="61" t="s">
        <v>18</v>
      </c>
      <c r="F1058" s="61" t="s">
        <v>21</v>
      </c>
      <c r="G1058" s="61" t="s">
        <v>16</v>
      </c>
      <c r="H1058" s="61">
        <v>2010</v>
      </c>
      <c r="I1058" s="61" t="s">
        <v>92</v>
      </c>
      <c r="J1058" s="61" t="s">
        <v>18</v>
      </c>
      <c r="K1058" s="61" t="s">
        <v>19</v>
      </c>
      <c r="P1058" s="61" t="s">
        <v>92</v>
      </c>
      <c r="Q10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59" spans="1:17" ht="17.100000000000001" customHeight="1" x14ac:dyDescent="0.25">
      <c r="A1059" s="92" t="s">
        <v>1161</v>
      </c>
      <c r="B1059" s="61" t="s">
        <v>111</v>
      </c>
      <c r="C1059" s="61">
        <v>12144</v>
      </c>
      <c r="D1059" s="61" t="s">
        <v>17</v>
      </c>
      <c r="E1059" s="61" t="s">
        <v>18</v>
      </c>
      <c r="F1059" s="61" t="s">
        <v>21</v>
      </c>
      <c r="G1059" s="61" t="s">
        <v>16</v>
      </c>
      <c r="H1059" s="61">
        <v>2010</v>
      </c>
      <c r="I1059" s="61" t="s">
        <v>92</v>
      </c>
      <c r="J1059" s="61" t="s">
        <v>18</v>
      </c>
      <c r="K1059" s="61" t="s">
        <v>104</v>
      </c>
      <c r="P1059" s="61" t="s">
        <v>92</v>
      </c>
      <c r="Q10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60" spans="1:17" ht="17.100000000000001" customHeight="1" x14ac:dyDescent="0.25">
      <c r="A1060" s="92" t="s">
        <v>1162</v>
      </c>
      <c r="B1060" s="61" t="s">
        <v>111</v>
      </c>
      <c r="C1060" s="61">
        <v>12144</v>
      </c>
      <c r="D1060" s="61" t="s">
        <v>17</v>
      </c>
      <c r="E1060" s="61" t="s">
        <v>18</v>
      </c>
      <c r="F1060" s="61" t="s">
        <v>21</v>
      </c>
      <c r="G1060" s="61" t="s">
        <v>19</v>
      </c>
      <c r="I1060" s="61" t="s">
        <v>92</v>
      </c>
      <c r="J1060" s="61" t="s">
        <v>18</v>
      </c>
      <c r="K1060" s="61" t="s">
        <v>19</v>
      </c>
      <c r="P1060" s="61" t="s">
        <v>92</v>
      </c>
      <c r="Q10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61" spans="1:17" ht="17.100000000000001" customHeight="1" x14ac:dyDescent="0.25">
      <c r="A1061" s="92" t="s">
        <v>1163</v>
      </c>
      <c r="B1061" s="61" t="s">
        <v>111</v>
      </c>
      <c r="C1061" s="61">
        <v>12144</v>
      </c>
      <c r="D1061" s="61" t="s">
        <v>17</v>
      </c>
      <c r="E1061" s="61" t="s">
        <v>18</v>
      </c>
      <c r="F1061" s="61" t="s">
        <v>21</v>
      </c>
      <c r="G1061" s="61" t="s">
        <v>16</v>
      </c>
      <c r="H1061" s="61">
        <v>2010</v>
      </c>
      <c r="I1061" s="61" t="s">
        <v>92</v>
      </c>
      <c r="J1061" s="61" t="s">
        <v>18</v>
      </c>
      <c r="K1061" s="61" t="s">
        <v>19</v>
      </c>
      <c r="Q10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62" spans="1:17" ht="17.100000000000001" customHeight="1" x14ac:dyDescent="0.25">
      <c r="A1062" s="92" t="s">
        <v>1164</v>
      </c>
      <c r="B1062" s="61" t="s">
        <v>111</v>
      </c>
      <c r="C1062" s="61">
        <v>12144</v>
      </c>
      <c r="D1062" s="61" t="s">
        <v>17</v>
      </c>
      <c r="E1062" s="61" t="s">
        <v>18</v>
      </c>
      <c r="F1062" s="61" t="s">
        <v>21</v>
      </c>
      <c r="G1062" s="61" t="s">
        <v>16</v>
      </c>
      <c r="I1062" s="61" t="s">
        <v>92</v>
      </c>
      <c r="J1062" s="61" t="s">
        <v>18</v>
      </c>
      <c r="K1062" s="61" t="s">
        <v>19</v>
      </c>
      <c r="P1062" s="61" t="s">
        <v>92</v>
      </c>
      <c r="Q10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63" spans="1:17" ht="17.100000000000001" customHeight="1" x14ac:dyDescent="0.25">
      <c r="A1063" s="92" t="s">
        <v>1165</v>
      </c>
      <c r="B1063" s="61" t="s">
        <v>111</v>
      </c>
      <c r="C1063" s="61">
        <v>12144</v>
      </c>
      <c r="D1063" s="61" t="s">
        <v>17</v>
      </c>
      <c r="E1063" s="61" t="s">
        <v>18</v>
      </c>
      <c r="F1063" s="61" t="s">
        <v>21</v>
      </c>
      <c r="G1063" s="61" t="s">
        <v>16</v>
      </c>
      <c r="H1063" s="61">
        <v>2010</v>
      </c>
      <c r="I1063" s="61" t="s">
        <v>92</v>
      </c>
      <c r="J1063" s="61" t="s">
        <v>18</v>
      </c>
      <c r="K1063" s="61" t="s">
        <v>19</v>
      </c>
      <c r="P1063" s="61" t="s">
        <v>92</v>
      </c>
      <c r="Q10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64" spans="1:17" ht="17.100000000000001" customHeight="1" x14ac:dyDescent="0.25">
      <c r="A1064" s="92" t="s">
        <v>1166</v>
      </c>
      <c r="B1064" s="61" t="s">
        <v>111</v>
      </c>
      <c r="C1064" s="61">
        <v>12144</v>
      </c>
      <c r="D1064" s="61" t="s">
        <v>17</v>
      </c>
      <c r="E1064" s="61" t="s">
        <v>18</v>
      </c>
      <c r="F1064" s="61" t="s">
        <v>21</v>
      </c>
      <c r="G1064" s="61" t="s">
        <v>16</v>
      </c>
      <c r="H1064" s="61">
        <v>2010</v>
      </c>
      <c r="I1064" s="61" t="s">
        <v>92</v>
      </c>
      <c r="J1064" s="61" t="s">
        <v>22</v>
      </c>
      <c r="K1064" s="61" t="s">
        <v>104</v>
      </c>
      <c r="P1064" s="61" t="s">
        <v>92</v>
      </c>
      <c r="Q10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065" spans="1:17" ht="17.100000000000001" customHeight="1" x14ac:dyDescent="0.25">
      <c r="A1065" s="92" t="s">
        <v>1167</v>
      </c>
      <c r="B1065" s="61" t="s">
        <v>111</v>
      </c>
      <c r="C1065" s="61">
        <v>12144</v>
      </c>
      <c r="D1065" s="61" t="s">
        <v>17</v>
      </c>
      <c r="E1065" s="61" t="s">
        <v>18</v>
      </c>
      <c r="F1065" s="61" t="s">
        <v>21</v>
      </c>
      <c r="G1065" s="61" t="s">
        <v>16</v>
      </c>
      <c r="H1065" s="61">
        <v>2010</v>
      </c>
      <c r="I1065" s="61" t="s">
        <v>92</v>
      </c>
      <c r="J1065" s="61" t="s">
        <v>18</v>
      </c>
      <c r="K1065" s="61" t="s">
        <v>19</v>
      </c>
      <c r="P1065" s="61" t="s">
        <v>92</v>
      </c>
      <c r="Q10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66" spans="1:17" ht="17.100000000000001" customHeight="1" x14ac:dyDescent="0.25">
      <c r="A1066" s="92" t="s">
        <v>1168</v>
      </c>
      <c r="B1066" s="61" t="s">
        <v>111</v>
      </c>
      <c r="C1066" s="61">
        <v>12144</v>
      </c>
      <c r="D1066" s="61" t="s">
        <v>17</v>
      </c>
      <c r="E1066" s="61" t="s">
        <v>18</v>
      </c>
      <c r="F1066" s="61" t="s">
        <v>21</v>
      </c>
      <c r="G1066" s="61" t="s">
        <v>16</v>
      </c>
      <c r="H1066" s="61">
        <v>2010</v>
      </c>
      <c r="I1066" s="61" t="s">
        <v>92</v>
      </c>
      <c r="J1066" s="61" t="s">
        <v>18</v>
      </c>
      <c r="K1066" s="61" t="s">
        <v>104</v>
      </c>
      <c r="P1066" s="61" t="s">
        <v>92</v>
      </c>
      <c r="Q10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67" spans="1:17" ht="17.100000000000001" customHeight="1" x14ac:dyDescent="0.25">
      <c r="A1067" s="92" t="s">
        <v>1169</v>
      </c>
      <c r="B1067" s="61" t="s">
        <v>111</v>
      </c>
      <c r="C1067" s="61">
        <v>12144</v>
      </c>
      <c r="D1067" s="61" t="s">
        <v>17</v>
      </c>
      <c r="E1067" s="61" t="s">
        <v>18</v>
      </c>
      <c r="F1067" s="61" t="s">
        <v>21</v>
      </c>
      <c r="G1067" s="61" t="s">
        <v>16</v>
      </c>
      <c r="H1067" s="61">
        <v>2010</v>
      </c>
      <c r="I1067" s="61" t="s">
        <v>92</v>
      </c>
      <c r="J1067" s="61" t="s">
        <v>18</v>
      </c>
      <c r="K1067" s="61" t="s">
        <v>19</v>
      </c>
      <c r="P1067" s="61" t="s">
        <v>92</v>
      </c>
      <c r="Q10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68" spans="1:17" ht="17.100000000000001" customHeight="1" x14ac:dyDescent="0.25">
      <c r="A1068" s="92" t="s">
        <v>1170</v>
      </c>
      <c r="B1068" s="61" t="s">
        <v>111</v>
      </c>
      <c r="C1068" s="61">
        <v>12144</v>
      </c>
      <c r="D1068" s="61" t="s">
        <v>17</v>
      </c>
      <c r="E1068" s="61" t="s">
        <v>18</v>
      </c>
      <c r="F1068" s="61" t="s">
        <v>21</v>
      </c>
      <c r="G1068" s="61" t="s">
        <v>16</v>
      </c>
      <c r="H1068" s="61">
        <v>2010</v>
      </c>
      <c r="I1068" s="61" t="s">
        <v>92</v>
      </c>
      <c r="J1068" s="61" t="s">
        <v>18</v>
      </c>
      <c r="K1068" s="61" t="s">
        <v>19</v>
      </c>
      <c r="P1068" s="61" t="s">
        <v>92</v>
      </c>
      <c r="Q10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69" spans="1:17" ht="17.100000000000001" customHeight="1" x14ac:dyDescent="0.25">
      <c r="A1069" s="92" t="s">
        <v>1171</v>
      </c>
      <c r="B1069" s="61" t="s">
        <v>111</v>
      </c>
      <c r="C1069" s="61">
        <v>12144</v>
      </c>
      <c r="D1069" s="61" t="s">
        <v>17</v>
      </c>
      <c r="E1069" s="61" t="s">
        <v>18</v>
      </c>
      <c r="F1069" s="61" t="s">
        <v>21</v>
      </c>
      <c r="G1069" s="61" t="s">
        <v>16</v>
      </c>
      <c r="H1069" s="61">
        <v>2010</v>
      </c>
      <c r="I1069" s="61" t="s">
        <v>92</v>
      </c>
      <c r="J1069" s="61" t="s">
        <v>18</v>
      </c>
      <c r="K1069" s="61" t="s">
        <v>19</v>
      </c>
      <c r="P1069" s="61" t="s">
        <v>92</v>
      </c>
      <c r="Q10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70" spans="1:17" ht="17.100000000000001" customHeight="1" x14ac:dyDescent="0.25">
      <c r="A1070" s="92" t="s">
        <v>1172</v>
      </c>
      <c r="B1070" s="61" t="s">
        <v>111</v>
      </c>
      <c r="C1070" s="61">
        <v>12144</v>
      </c>
      <c r="D1070" s="61" t="s">
        <v>17</v>
      </c>
      <c r="E1070" s="61" t="s">
        <v>18</v>
      </c>
      <c r="F1070" s="61" t="s">
        <v>21</v>
      </c>
      <c r="G1070" s="61" t="s">
        <v>16</v>
      </c>
      <c r="H1070" s="61">
        <v>2010</v>
      </c>
      <c r="I1070" s="61" t="s">
        <v>92</v>
      </c>
      <c r="J1070" s="61" t="s">
        <v>18</v>
      </c>
      <c r="K1070" s="61" t="s">
        <v>19</v>
      </c>
      <c r="P1070" s="61" t="s">
        <v>92</v>
      </c>
      <c r="Q10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71" spans="1:17" ht="17.100000000000001" customHeight="1" x14ac:dyDescent="0.25">
      <c r="A1071" s="92" t="s">
        <v>1173</v>
      </c>
      <c r="B1071" s="61" t="s">
        <v>111</v>
      </c>
      <c r="C1071" s="61">
        <v>12144</v>
      </c>
      <c r="D1071" s="61" t="s">
        <v>17</v>
      </c>
      <c r="E1071" s="61" t="s">
        <v>18</v>
      </c>
      <c r="F1071" s="61" t="s">
        <v>21</v>
      </c>
      <c r="G1071" s="61" t="s">
        <v>16</v>
      </c>
      <c r="H1071" s="61">
        <v>2010</v>
      </c>
      <c r="I1071" s="61" t="s">
        <v>92</v>
      </c>
      <c r="J1071" s="61" t="s">
        <v>29</v>
      </c>
      <c r="Q10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072" spans="1:17" ht="17.100000000000001" customHeight="1" x14ac:dyDescent="0.25">
      <c r="A1072" s="92" t="s">
        <v>1174</v>
      </c>
      <c r="B1072" s="61" t="s">
        <v>111</v>
      </c>
      <c r="C1072" s="61">
        <v>12144</v>
      </c>
      <c r="D1072" s="61" t="s">
        <v>17</v>
      </c>
      <c r="E1072" s="61" t="s">
        <v>18</v>
      </c>
      <c r="F1072" s="61" t="s">
        <v>21</v>
      </c>
      <c r="G1072" s="61" t="s">
        <v>16</v>
      </c>
      <c r="H1072" s="61">
        <v>2010</v>
      </c>
      <c r="I1072" s="61" t="s">
        <v>92</v>
      </c>
      <c r="J1072" s="61" t="s">
        <v>29</v>
      </c>
      <c r="Q10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073" spans="1:17" ht="17.100000000000001" customHeight="1" x14ac:dyDescent="0.25">
      <c r="A1073" s="92" t="s">
        <v>1175</v>
      </c>
      <c r="B1073" s="61" t="s">
        <v>111</v>
      </c>
      <c r="C1073" s="61">
        <v>12144</v>
      </c>
      <c r="D1073" s="61" t="s">
        <v>17</v>
      </c>
      <c r="E1073" s="61" t="s">
        <v>18</v>
      </c>
      <c r="F1073" s="61" t="s">
        <v>21</v>
      </c>
      <c r="G1073" s="61" t="s">
        <v>16</v>
      </c>
      <c r="H1073" s="61">
        <v>2010</v>
      </c>
      <c r="I1073" s="61" t="s">
        <v>92</v>
      </c>
      <c r="J1073" s="61" t="s">
        <v>18</v>
      </c>
      <c r="K1073" s="61" t="s">
        <v>19</v>
      </c>
      <c r="P1073" s="61" t="s">
        <v>92</v>
      </c>
      <c r="Q10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74" spans="1:17" ht="17.100000000000001" customHeight="1" x14ac:dyDescent="0.25">
      <c r="A1074" s="92" t="s">
        <v>1176</v>
      </c>
      <c r="B1074" s="61" t="s">
        <v>111</v>
      </c>
      <c r="C1074" s="61">
        <v>12144</v>
      </c>
      <c r="D1074" s="61" t="s">
        <v>17</v>
      </c>
      <c r="E1074" s="61" t="s">
        <v>18</v>
      </c>
      <c r="F1074" s="61" t="s">
        <v>21</v>
      </c>
      <c r="G1074" s="61" t="s">
        <v>16</v>
      </c>
      <c r="H1074" s="61">
        <v>2010</v>
      </c>
      <c r="I1074" s="61" t="s">
        <v>92</v>
      </c>
      <c r="J1074" s="61" t="s">
        <v>18</v>
      </c>
      <c r="K1074" s="61" t="s">
        <v>19</v>
      </c>
      <c r="Q10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75" spans="1:17" ht="17.100000000000001" customHeight="1" x14ac:dyDescent="0.25">
      <c r="A1075" s="92" t="s">
        <v>1177</v>
      </c>
      <c r="B1075" s="61" t="s">
        <v>111</v>
      </c>
      <c r="C1075" s="61">
        <v>12144</v>
      </c>
      <c r="D1075" s="61" t="s">
        <v>17</v>
      </c>
      <c r="E1075" s="61" t="s">
        <v>18</v>
      </c>
      <c r="F1075" s="61" t="s">
        <v>21</v>
      </c>
      <c r="G1075" s="61" t="s">
        <v>16</v>
      </c>
      <c r="H1075" s="61">
        <v>2010</v>
      </c>
      <c r="I1075" s="61" t="s">
        <v>92</v>
      </c>
      <c r="J1075" s="61" t="s">
        <v>18</v>
      </c>
      <c r="K1075" s="61" t="s">
        <v>104</v>
      </c>
      <c r="P1075" s="61" t="s">
        <v>92</v>
      </c>
      <c r="Q10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76" spans="1:17" ht="17.100000000000001" customHeight="1" x14ac:dyDescent="0.25">
      <c r="A1076" s="92" t="s">
        <v>1173</v>
      </c>
      <c r="B1076" s="61" t="s">
        <v>111</v>
      </c>
      <c r="C1076" s="61">
        <v>12144</v>
      </c>
      <c r="D1076" s="61" t="s">
        <v>17</v>
      </c>
      <c r="E1076" s="61" t="s">
        <v>18</v>
      </c>
      <c r="F1076" s="61" t="s">
        <v>21</v>
      </c>
      <c r="G1076" s="61" t="s">
        <v>16</v>
      </c>
      <c r="H1076" s="61">
        <v>2010</v>
      </c>
      <c r="I1076" s="61" t="s">
        <v>92</v>
      </c>
      <c r="J1076" s="61" t="s">
        <v>21</v>
      </c>
      <c r="Q10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077" spans="1:17" ht="17.100000000000001" customHeight="1" x14ac:dyDescent="0.25">
      <c r="A1077" s="92" t="s">
        <v>1178</v>
      </c>
      <c r="B1077" s="61" t="s">
        <v>111</v>
      </c>
      <c r="C1077" s="61">
        <v>12144</v>
      </c>
      <c r="D1077" s="61" t="s">
        <v>17</v>
      </c>
      <c r="E1077" s="61" t="s">
        <v>18</v>
      </c>
      <c r="F1077" s="61" t="s">
        <v>21</v>
      </c>
      <c r="G1077" s="61" t="s">
        <v>16</v>
      </c>
      <c r="H1077" s="61">
        <v>2010</v>
      </c>
      <c r="I1077" s="61" t="s">
        <v>92</v>
      </c>
      <c r="J1077" s="61" t="s">
        <v>18</v>
      </c>
      <c r="K1077" s="61" t="s">
        <v>19</v>
      </c>
      <c r="P1077" s="61" t="s">
        <v>92</v>
      </c>
      <c r="Q10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78" spans="1:17" ht="17.100000000000001" customHeight="1" x14ac:dyDescent="0.25">
      <c r="A1078" s="92" t="s">
        <v>1179</v>
      </c>
      <c r="B1078" s="61" t="s">
        <v>111</v>
      </c>
      <c r="C1078" s="61">
        <v>12144</v>
      </c>
      <c r="D1078" s="61" t="s">
        <v>17</v>
      </c>
      <c r="E1078" s="61" t="s">
        <v>18</v>
      </c>
      <c r="F1078" s="61" t="s">
        <v>21</v>
      </c>
      <c r="G1078" s="61" t="s">
        <v>16</v>
      </c>
      <c r="H1078" s="61">
        <v>2010</v>
      </c>
      <c r="I1078" s="61" t="s">
        <v>92</v>
      </c>
      <c r="J1078" s="61" t="s">
        <v>18</v>
      </c>
      <c r="K1078" s="61" t="s">
        <v>19</v>
      </c>
      <c r="P1078" s="61" t="s">
        <v>92</v>
      </c>
      <c r="Q10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79" spans="1:17" ht="17.100000000000001" customHeight="1" x14ac:dyDescent="0.25">
      <c r="A1079" s="92" t="s">
        <v>1180</v>
      </c>
      <c r="B1079" s="61" t="s">
        <v>111</v>
      </c>
      <c r="C1079" s="61">
        <v>12144</v>
      </c>
      <c r="D1079" s="61" t="s">
        <v>17</v>
      </c>
      <c r="E1079" s="61" t="s">
        <v>18</v>
      </c>
      <c r="F1079" s="61" t="s">
        <v>21</v>
      </c>
      <c r="G1079" s="61" t="s">
        <v>16</v>
      </c>
      <c r="H1079" s="61">
        <v>2010</v>
      </c>
      <c r="I1079" s="61" t="s">
        <v>92</v>
      </c>
      <c r="J1079" s="61" t="s">
        <v>18</v>
      </c>
      <c r="K1079" s="61" t="s">
        <v>102</v>
      </c>
      <c r="P1079" s="61" t="s">
        <v>92</v>
      </c>
      <c r="Q10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80" spans="1:17" ht="17.100000000000001" customHeight="1" x14ac:dyDescent="0.25">
      <c r="A1080" s="92" t="s">
        <v>1181</v>
      </c>
      <c r="B1080" s="61" t="s">
        <v>111</v>
      </c>
      <c r="C1080" s="61">
        <v>12144</v>
      </c>
      <c r="D1080" s="61" t="s">
        <v>17</v>
      </c>
      <c r="E1080" s="61" t="s">
        <v>18</v>
      </c>
      <c r="F1080" s="61" t="s">
        <v>21</v>
      </c>
      <c r="G1080" s="61" t="s">
        <v>16</v>
      </c>
      <c r="H1080" s="61">
        <v>2010</v>
      </c>
      <c r="I1080" s="61" t="s">
        <v>92</v>
      </c>
      <c r="J1080" s="61" t="s">
        <v>18</v>
      </c>
      <c r="K1080" s="61" t="s">
        <v>2811</v>
      </c>
      <c r="P1080" s="61" t="s">
        <v>92</v>
      </c>
      <c r="Q10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81" spans="1:17" ht="17.100000000000001" customHeight="1" x14ac:dyDescent="0.25">
      <c r="A1081" s="92" t="s">
        <v>1182</v>
      </c>
      <c r="B1081" s="61" t="s">
        <v>111</v>
      </c>
      <c r="C1081" s="61">
        <v>12144</v>
      </c>
      <c r="D1081" s="61" t="s">
        <v>17</v>
      </c>
      <c r="E1081" s="61" t="s">
        <v>18</v>
      </c>
      <c r="F1081" s="61" t="s">
        <v>21</v>
      </c>
      <c r="G1081" s="61" t="s">
        <v>16</v>
      </c>
      <c r="H1081" s="61">
        <v>2010</v>
      </c>
      <c r="I1081" s="61" t="s">
        <v>92</v>
      </c>
      <c r="J1081" s="61" t="s">
        <v>18</v>
      </c>
      <c r="K1081" s="61" t="s">
        <v>19</v>
      </c>
      <c r="P1081" s="61" t="s">
        <v>92</v>
      </c>
      <c r="Q10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82" spans="1:17" ht="17.100000000000001" customHeight="1" x14ac:dyDescent="0.25">
      <c r="A1082" s="92" t="s">
        <v>1183</v>
      </c>
      <c r="B1082" s="61" t="s">
        <v>111</v>
      </c>
      <c r="C1082" s="61">
        <v>12144</v>
      </c>
      <c r="D1082" s="61" t="s">
        <v>17</v>
      </c>
      <c r="E1082" s="61" t="s">
        <v>18</v>
      </c>
      <c r="F1082" s="61" t="s">
        <v>21</v>
      </c>
      <c r="G1082" s="61" t="s">
        <v>16</v>
      </c>
      <c r="H1082" s="61">
        <v>2010</v>
      </c>
      <c r="I1082" s="61" t="s">
        <v>92</v>
      </c>
      <c r="J1082" s="61" t="s">
        <v>18</v>
      </c>
      <c r="K1082" s="61" t="s">
        <v>19</v>
      </c>
      <c r="P1082" s="61" t="s">
        <v>92</v>
      </c>
      <c r="Q10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83" spans="1:17" ht="17.100000000000001" customHeight="1" x14ac:dyDescent="0.25">
      <c r="A1083" s="92" t="s">
        <v>1184</v>
      </c>
      <c r="B1083" s="61" t="s">
        <v>111</v>
      </c>
      <c r="C1083" s="61">
        <v>12144</v>
      </c>
      <c r="D1083" s="61" t="s">
        <v>17</v>
      </c>
      <c r="E1083" s="61" t="s">
        <v>18</v>
      </c>
      <c r="F1083" s="61" t="s">
        <v>21</v>
      </c>
      <c r="G1083" s="61" t="s">
        <v>16</v>
      </c>
      <c r="H1083" s="61">
        <v>2010</v>
      </c>
      <c r="I1083" s="61" t="s">
        <v>92</v>
      </c>
      <c r="J1083" s="61" t="s">
        <v>18</v>
      </c>
      <c r="K1083" s="61" t="s">
        <v>19</v>
      </c>
      <c r="P1083" s="61" t="s">
        <v>92</v>
      </c>
      <c r="Q10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84" spans="1:17" ht="17.100000000000001" customHeight="1" x14ac:dyDescent="0.25">
      <c r="A1084" s="92" t="s">
        <v>1185</v>
      </c>
      <c r="B1084" s="61" t="s">
        <v>111</v>
      </c>
      <c r="C1084" s="61">
        <v>12144</v>
      </c>
      <c r="D1084" s="61" t="s">
        <v>17</v>
      </c>
      <c r="E1084" s="61" t="s">
        <v>18</v>
      </c>
      <c r="F1084" s="61" t="s">
        <v>21</v>
      </c>
      <c r="G1084" s="61" t="s">
        <v>16</v>
      </c>
      <c r="H1084" s="61">
        <v>2010</v>
      </c>
      <c r="I1084" s="61" t="s">
        <v>92</v>
      </c>
      <c r="J1084" s="61" t="s">
        <v>18</v>
      </c>
      <c r="K1084" s="61" t="s">
        <v>19</v>
      </c>
      <c r="P1084" s="61" t="s">
        <v>92</v>
      </c>
      <c r="Q10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85" spans="1:17" ht="17.100000000000001" customHeight="1" x14ac:dyDescent="0.25">
      <c r="A1085" s="92" t="s">
        <v>1186</v>
      </c>
      <c r="B1085" s="61" t="s">
        <v>111</v>
      </c>
      <c r="C1085" s="61">
        <v>12144</v>
      </c>
      <c r="D1085" s="61" t="s">
        <v>17</v>
      </c>
      <c r="E1085" s="61" t="s">
        <v>18</v>
      </c>
      <c r="F1085" s="61" t="s">
        <v>21</v>
      </c>
      <c r="G1085" s="61" t="s">
        <v>16</v>
      </c>
      <c r="H1085" s="61">
        <v>2010</v>
      </c>
      <c r="I1085" s="61" t="s">
        <v>92</v>
      </c>
      <c r="J1085" s="61" t="s">
        <v>18</v>
      </c>
      <c r="K1085" s="61" t="s">
        <v>104</v>
      </c>
      <c r="P1085" s="61" t="s">
        <v>92</v>
      </c>
      <c r="Q10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86" spans="1:17" ht="17.100000000000001" customHeight="1" x14ac:dyDescent="0.25">
      <c r="A1086" s="92" t="s">
        <v>1187</v>
      </c>
      <c r="B1086" s="61" t="s">
        <v>111</v>
      </c>
      <c r="C1086" s="61">
        <v>12144</v>
      </c>
      <c r="D1086" s="61" t="s">
        <v>17</v>
      </c>
      <c r="E1086" s="61" t="s">
        <v>18</v>
      </c>
      <c r="F1086" s="61" t="s">
        <v>21</v>
      </c>
      <c r="G1086" s="61" t="s">
        <v>16</v>
      </c>
      <c r="H1086" s="61">
        <v>2010</v>
      </c>
      <c r="I1086" s="61" t="s">
        <v>92</v>
      </c>
      <c r="J1086" s="61" t="s">
        <v>18</v>
      </c>
      <c r="K1086" s="61" t="s">
        <v>19</v>
      </c>
      <c r="P1086" s="61" t="s">
        <v>92</v>
      </c>
      <c r="Q10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87" spans="1:17" ht="17.100000000000001" customHeight="1" x14ac:dyDescent="0.25">
      <c r="A1087" s="92" t="s">
        <v>1188</v>
      </c>
      <c r="B1087" s="61" t="s">
        <v>111</v>
      </c>
      <c r="C1087" s="61">
        <v>12144</v>
      </c>
      <c r="D1087" s="61" t="s">
        <v>17</v>
      </c>
      <c r="E1087" s="61" t="s">
        <v>18</v>
      </c>
      <c r="F1087" s="61" t="s">
        <v>21</v>
      </c>
      <c r="G1087" s="61" t="s">
        <v>16</v>
      </c>
      <c r="H1087" s="61">
        <v>2010</v>
      </c>
      <c r="I1087" s="61" t="s">
        <v>92</v>
      </c>
      <c r="J1087" s="61" t="s">
        <v>18</v>
      </c>
      <c r="K1087" s="61" t="s">
        <v>19</v>
      </c>
      <c r="Q10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88" spans="1:17" ht="17.100000000000001" customHeight="1" x14ac:dyDescent="0.25">
      <c r="A1088" s="92" t="s">
        <v>1189</v>
      </c>
      <c r="B1088" s="61" t="s">
        <v>111</v>
      </c>
      <c r="C1088" s="61">
        <v>12144</v>
      </c>
      <c r="D1088" s="61" t="s">
        <v>17</v>
      </c>
      <c r="E1088" s="61" t="s">
        <v>18</v>
      </c>
      <c r="F1088" s="61" t="s">
        <v>21</v>
      </c>
      <c r="G1088" s="61" t="s">
        <v>16</v>
      </c>
      <c r="H1088" s="61">
        <v>2010</v>
      </c>
      <c r="I1088" s="61" t="s">
        <v>92</v>
      </c>
      <c r="J1088" s="61" t="s">
        <v>18</v>
      </c>
      <c r="K1088" s="61" t="s">
        <v>104</v>
      </c>
      <c r="P1088" s="61" t="s">
        <v>92</v>
      </c>
      <c r="Q10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89" spans="1:17" ht="17.100000000000001" customHeight="1" x14ac:dyDescent="0.25">
      <c r="A1089" s="92" t="s">
        <v>1190</v>
      </c>
      <c r="B1089" s="61" t="s">
        <v>111</v>
      </c>
      <c r="C1089" s="61">
        <v>12144</v>
      </c>
      <c r="D1089" s="61" t="s">
        <v>17</v>
      </c>
      <c r="E1089" s="61" t="s">
        <v>18</v>
      </c>
      <c r="F1089" s="61" t="s">
        <v>21</v>
      </c>
      <c r="G1089" s="61" t="s">
        <v>16</v>
      </c>
      <c r="H1089" s="61">
        <v>2010</v>
      </c>
      <c r="I1089" s="61" t="s">
        <v>92</v>
      </c>
      <c r="J1089" s="61" t="s">
        <v>18</v>
      </c>
      <c r="K1089" s="61" t="s">
        <v>19</v>
      </c>
      <c r="P1089" s="61" t="s">
        <v>92</v>
      </c>
      <c r="Q10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90" spans="1:17" ht="17.100000000000001" customHeight="1" x14ac:dyDescent="0.25">
      <c r="A1090" s="92" t="s">
        <v>1191</v>
      </c>
      <c r="B1090" s="61" t="s">
        <v>111</v>
      </c>
      <c r="C1090" s="61">
        <v>12144</v>
      </c>
      <c r="D1090" s="61" t="s">
        <v>17</v>
      </c>
      <c r="E1090" s="61" t="s">
        <v>18</v>
      </c>
      <c r="F1090" s="61" t="s">
        <v>21</v>
      </c>
      <c r="G1090" s="61" t="s">
        <v>16</v>
      </c>
      <c r="H1090" s="61">
        <v>2010</v>
      </c>
      <c r="I1090" s="61" t="s">
        <v>92</v>
      </c>
      <c r="J1090" s="61" t="s">
        <v>18</v>
      </c>
      <c r="K1090" s="61" t="s">
        <v>104</v>
      </c>
      <c r="Q10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91" spans="1:17" ht="17.100000000000001" customHeight="1" x14ac:dyDescent="0.25">
      <c r="A1091" s="92" t="s">
        <v>1192</v>
      </c>
      <c r="B1091" s="61" t="s">
        <v>111</v>
      </c>
      <c r="C1091" s="61">
        <v>12144</v>
      </c>
      <c r="D1091" s="61" t="s">
        <v>17</v>
      </c>
      <c r="E1091" s="61" t="s">
        <v>18</v>
      </c>
      <c r="F1091" s="61" t="s">
        <v>21</v>
      </c>
      <c r="G1091" s="61" t="s">
        <v>16</v>
      </c>
      <c r="H1091" s="61">
        <v>2010</v>
      </c>
      <c r="I1091" s="61" t="s">
        <v>92</v>
      </c>
      <c r="J1091" s="61" t="s">
        <v>18</v>
      </c>
      <c r="K1091" s="61" t="s">
        <v>19</v>
      </c>
      <c r="P1091" s="61" t="s">
        <v>92</v>
      </c>
      <c r="Q10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92" spans="1:17" ht="17.100000000000001" customHeight="1" x14ac:dyDescent="0.25">
      <c r="A1092" s="92" t="s">
        <v>1193</v>
      </c>
      <c r="B1092" s="61" t="s">
        <v>111</v>
      </c>
      <c r="C1092" s="61">
        <v>12144</v>
      </c>
      <c r="D1092" s="61" t="s">
        <v>17</v>
      </c>
      <c r="E1092" s="61" t="s">
        <v>18</v>
      </c>
      <c r="F1092" s="61" t="s">
        <v>21</v>
      </c>
      <c r="G1092" s="61" t="s">
        <v>16</v>
      </c>
      <c r="H1092" s="61">
        <v>2015</v>
      </c>
      <c r="I1092" s="61" t="s">
        <v>92</v>
      </c>
      <c r="J1092" s="61" t="s">
        <v>18</v>
      </c>
      <c r="K1092" s="61" t="s">
        <v>102</v>
      </c>
      <c r="P1092" s="61" t="s">
        <v>92</v>
      </c>
      <c r="Q10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93" spans="1:17" ht="17.100000000000001" customHeight="1" x14ac:dyDescent="0.25">
      <c r="A1093" s="92" t="s">
        <v>1194</v>
      </c>
      <c r="B1093" s="61" t="s">
        <v>111</v>
      </c>
      <c r="C1093" s="61">
        <v>12144</v>
      </c>
      <c r="D1093" s="61" t="s">
        <v>17</v>
      </c>
      <c r="E1093" s="61" t="s">
        <v>18</v>
      </c>
      <c r="F1093" s="61" t="s">
        <v>21</v>
      </c>
      <c r="G1093" s="61" t="s">
        <v>16</v>
      </c>
      <c r="H1093" s="61">
        <v>2015</v>
      </c>
      <c r="I1093" s="61" t="s">
        <v>92</v>
      </c>
      <c r="J1093" s="61" t="s">
        <v>18</v>
      </c>
      <c r="K1093" s="61" t="s">
        <v>19</v>
      </c>
      <c r="P1093" s="61" t="s">
        <v>92</v>
      </c>
      <c r="Q10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94" spans="1:17" ht="17.100000000000001" customHeight="1" x14ac:dyDescent="0.25">
      <c r="A1094" s="92" t="s">
        <v>1195</v>
      </c>
      <c r="B1094" s="61" t="s">
        <v>111</v>
      </c>
      <c r="C1094" s="61">
        <v>12144</v>
      </c>
      <c r="D1094" s="61" t="s">
        <v>17</v>
      </c>
      <c r="E1094" s="61" t="s">
        <v>18</v>
      </c>
      <c r="F1094" s="61" t="s">
        <v>21</v>
      </c>
      <c r="G1094" s="61" t="s">
        <v>16</v>
      </c>
      <c r="H1094" s="61">
        <v>2010</v>
      </c>
      <c r="I1094" s="61" t="s">
        <v>92</v>
      </c>
      <c r="J1094" s="61" t="s">
        <v>18</v>
      </c>
      <c r="K1094" s="61" t="s">
        <v>104</v>
      </c>
      <c r="P1094" s="61" t="s">
        <v>92</v>
      </c>
      <c r="Q10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95" spans="1:17" ht="17.100000000000001" customHeight="1" x14ac:dyDescent="0.25">
      <c r="A1095" s="92" t="s">
        <v>1196</v>
      </c>
      <c r="B1095" s="61" t="s">
        <v>111</v>
      </c>
      <c r="C1095" s="61">
        <v>12144</v>
      </c>
      <c r="D1095" s="61" t="s">
        <v>17</v>
      </c>
      <c r="E1095" s="61" t="s">
        <v>18</v>
      </c>
      <c r="F1095" s="61" t="s">
        <v>21</v>
      </c>
      <c r="G1095" s="61" t="s">
        <v>16</v>
      </c>
      <c r="H1095" s="61">
        <v>2010</v>
      </c>
      <c r="I1095" s="61" t="s">
        <v>92</v>
      </c>
      <c r="J1095" s="61" t="s">
        <v>18</v>
      </c>
      <c r="K1095" s="61" t="s">
        <v>19</v>
      </c>
      <c r="P1095" s="61" t="s">
        <v>92</v>
      </c>
      <c r="Q10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96" spans="1:17" ht="17.100000000000001" customHeight="1" x14ac:dyDescent="0.25">
      <c r="A1096" s="92" t="s">
        <v>1197</v>
      </c>
      <c r="B1096" s="61" t="s">
        <v>111</v>
      </c>
      <c r="C1096" s="61">
        <v>12144</v>
      </c>
      <c r="D1096" s="61" t="s">
        <v>17</v>
      </c>
      <c r="E1096" s="61" t="s">
        <v>18</v>
      </c>
      <c r="F1096" s="61" t="s">
        <v>21</v>
      </c>
      <c r="G1096" s="61" t="s">
        <v>16</v>
      </c>
      <c r="H1096" s="61">
        <v>2010</v>
      </c>
      <c r="I1096" s="61" t="s">
        <v>92</v>
      </c>
      <c r="J1096" s="61" t="s">
        <v>18</v>
      </c>
      <c r="K1096" s="61" t="s">
        <v>19</v>
      </c>
      <c r="P1096" s="61" t="s">
        <v>92</v>
      </c>
      <c r="Q10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97" spans="1:17" ht="17.100000000000001" customHeight="1" x14ac:dyDescent="0.25">
      <c r="A1097" s="92" t="s">
        <v>1198</v>
      </c>
      <c r="B1097" s="61" t="s">
        <v>111</v>
      </c>
      <c r="C1097" s="61">
        <v>12144</v>
      </c>
      <c r="D1097" s="61" t="s">
        <v>17</v>
      </c>
      <c r="E1097" s="61" t="s">
        <v>18</v>
      </c>
      <c r="F1097" s="61" t="s">
        <v>21</v>
      </c>
      <c r="G1097" s="61" t="s">
        <v>16</v>
      </c>
      <c r="H1097" s="61">
        <v>2010</v>
      </c>
      <c r="I1097" s="61" t="s">
        <v>92</v>
      </c>
      <c r="J1097" s="61" t="s">
        <v>18</v>
      </c>
      <c r="K1097" s="61" t="s">
        <v>19</v>
      </c>
      <c r="P1097" s="61" t="s">
        <v>92</v>
      </c>
      <c r="Q10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98" spans="1:17" ht="17.100000000000001" customHeight="1" x14ac:dyDescent="0.25">
      <c r="A1098" s="92" t="s">
        <v>1199</v>
      </c>
      <c r="B1098" s="61" t="s">
        <v>111</v>
      </c>
      <c r="C1098" s="61">
        <v>12144</v>
      </c>
      <c r="D1098" s="61" t="s">
        <v>17</v>
      </c>
      <c r="E1098" s="61" t="s">
        <v>18</v>
      </c>
      <c r="F1098" s="61" t="s">
        <v>21</v>
      </c>
      <c r="G1098" s="61" t="s">
        <v>16</v>
      </c>
      <c r="H1098" s="61">
        <v>2010</v>
      </c>
      <c r="I1098" s="61" t="s">
        <v>92</v>
      </c>
      <c r="J1098" s="61" t="s">
        <v>18</v>
      </c>
      <c r="K1098" s="61" t="s">
        <v>19</v>
      </c>
      <c r="Q10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99" spans="1:17" ht="17.100000000000001" customHeight="1" x14ac:dyDescent="0.25">
      <c r="A1099" s="92" t="s">
        <v>1200</v>
      </c>
      <c r="B1099" s="61" t="s">
        <v>111</v>
      </c>
      <c r="C1099" s="61">
        <v>12144</v>
      </c>
      <c r="D1099" s="61" t="s">
        <v>17</v>
      </c>
      <c r="E1099" s="61" t="s">
        <v>18</v>
      </c>
      <c r="F1099" s="61" t="s">
        <v>21</v>
      </c>
      <c r="G1099" s="61" t="s">
        <v>16</v>
      </c>
      <c r="H1099" s="61">
        <v>2010</v>
      </c>
      <c r="I1099" s="61" t="s">
        <v>92</v>
      </c>
      <c r="J1099" s="61" t="s">
        <v>29</v>
      </c>
      <c r="Q10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100" spans="1:17" ht="17.100000000000001" customHeight="1" x14ac:dyDescent="0.25">
      <c r="A1100" s="92" t="s">
        <v>1201</v>
      </c>
      <c r="B1100" s="61" t="s">
        <v>111</v>
      </c>
      <c r="C1100" s="61">
        <v>12144</v>
      </c>
      <c r="D1100" s="61" t="s">
        <v>17</v>
      </c>
      <c r="E1100" s="61" t="s">
        <v>18</v>
      </c>
      <c r="F1100" s="61" t="s">
        <v>21</v>
      </c>
      <c r="G1100" s="61" t="s">
        <v>16</v>
      </c>
      <c r="H1100" s="61">
        <v>2010</v>
      </c>
      <c r="I1100" s="61" t="s">
        <v>92</v>
      </c>
      <c r="J1100" s="61" t="s">
        <v>18</v>
      </c>
      <c r="K1100" s="61" t="s">
        <v>19</v>
      </c>
      <c r="P1100" s="61" t="s">
        <v>92</v>
      </c>
      <c r="Q11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01" spans="1:17" ht="17.100000000000001" customHeight="1" x14ac:dyDescent="0.25">
      <c r="A1101" s="92" t="s">
        <v>1202</v>
      </c>
      <c r="B1101" s="61" t="s">
        <v>111</v>
      </c>
      <c r="C1101" s="61">
        <v>12144</v>
      </c>
      <c r="D1101" s="61" t="s">
        <v>17</v>
      </c>
      <c r="E1101" s="61" t="s">
        <v>18</v>
      </c>
      <c r="F1101" s="61" t="s">
        <v>21</v>
      </c>
      <c r="G1101" s="61" t="s">
        <v>16</v>
      </c>
      <c r="H1101" s="61">
        <v>2010</v>
      </c>
      <c r="I1101" s="61" t="s">
        <v>92</v>
      </c>
      <c r="J1101" s="61" t="s">
        <v>18</v>
      </c>
      <c r="K1101" s="61" t="s">
        <v>19</v>
      </c>
      <c r="P1101" s="61" t="s">
        <v>92</v>
      </c>
      <c r="Q11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02" spans="1:17" ht="17.100000000000001" customHeight="1" x14ac:dyDescent="0.25">
      <c r="A1102" s="92" t="s">
        <v>1203</v>
      </c>
      <c r="B1102" s="61" t="s">
        <v>111</v>
      </c>
      <c r="C1102" s="61">
        <v>12144</v>
      </c>
      <c r="D1102" s="61" t="s">
        <v>17</v>
      </c>
      <c r="E1102" s="61" t="s">
        <v>18</v>
      </c>
      <c r="F1102" s="61" t="s">
        <v>21</v>
      </c>
      <c r="G1102" s="61" t="s">
        <v>16</v>
      </c>
      <c r="H1102" s="61">
        <v>2010</v>
      </c>
      <c r="I1102" s="61" t="s">
        <v>92</v>
      </c>
      <c r="J1102" s="61" t="s">
        <v>18</v>
      </c>
      <c r="K1102" s="61" t="s">
        <v>19</v>
      </c>
      <c r="P1102" s="61" t="s">
        <v>92</v>
      </c>
      <c r="Q11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03" spans="1:17" ht="17.100000000000001" customHeight="1" x14ac:dyDescent="0.25">
      <c r="A1103" s="92" t="s">
        <v>1204</v>
      </c>
      <c r="B1103" s="61" t="s">
        <v>111</v>
      </c>
      <c r="C1103" s="61">
        <v>12144</v>
      </c>
      <c r="D1103" s="61" t="s">
        <v>17</v>
      </c>
      <c r="E1103" s="61" t="s">
        <v>18</v>
      </c>
      <c r="F1103" s="61" t="s">
        <v>21</v>
      </c>
      <c r="G1103" s="61" t="s">
        <v>16</v>
      </c>
      <c r="H1103" s="61">
        <v>2010</v>
      </c>
      <c r="I1103" s="61" t="s">
        <v>92</v>
      </c>
      <c r="J1103" s="61" t="s">
        <v>18</v>
      </c>
      <c r="K1103" s="61" t="s">
        <v>19</v>
      </c>
      <c r="P1103" s="61" t="s">
        <v>92</v>
      </c>
      <c r="Q11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04" spans="1:17" ht="17.100000000000001" customHeight="1" x14ac:dyDescent="0.25">
      <c r="A1104" s="92" t="s">
        <v>1205</v>
      </c>
      <c r="B1104" s="61" t="s">
        <v>111</v>
      </c>
      <c r="C1104" s="61">
        <v>12144</v>
      </c>
      <c r="D1104" s="61" t="s">
        <v>17</v>
      </c>
      <c r="E1104" s="61" t="s">
        <v>18</v>
      </c>
      <c r="F1104" s="61" t="s">
        <v>21</v>
      </c>
      <c r="G1104" s="61" t="s">
        <v>16</v>
      </c>
      <c r="H1104" s="61">
        <v>2010</v>
      </c>
      <c r="I1104" s="61" t="s">
        <v>92</v>
      </c>
      <c r="J1104" s="61" t="s">
        <v>18</v>
      </c>
      <c r="K1104" s="61" t="s">
        <v>19</v>
      </c>
      <c r="P1104" s="61" t="s">
        <v>92</v>
      </c>
      <c r="Q11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05" spans="1:17" ht="17.100000000000001" customHeight="1" x14ac:dyDescent="0.25">
      <c r="A1105" s="92" t="s">
        <v>1206</v>
      </c>
      <c r="B1105" s="61" t="s">
        <v>111</v>
      </c>
      <c r="C1105" s="61">
        <v>12144</v>
      </c>
      <c r="D1105" s="61" t="s">
        <v>17</v>
      </c>
      <c r="E1105" s="61" t="s">
        <v>18</v>
      </c>
      <c r="F1105" s="61" t="s">
        <v>21</v>
      </c>
      <c r="G1105" s="61" t="s">
        <v>16</v>
      </c>
      <c r="H1105" s="61">
        <v>2010</v>
      </c>
      <c r="I1105" s="61" t="s">
        <v>92</v>
      </c>
      <c r="J1105" s="61" t="s">
        <v>18</v>
      </c>
      <c r="K1105" s="61" t="s">
        <v>19</v>
      </c>
      <c r="P1105" s="61" t="s">
        <v>92</v>
      </c>
      <c r="Q11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06" spans="1:17" ht="17.100000000000001" customHeight="1" x14ac:dyDescent="0.25">
      <c r="A1106" s="92" t="s">
        <v>1207</v>
      </c>
      <c r="B1106" s="61" t="s">
        <v>111</v>
      </c>
      <c r="C1106" s="61">
        <v>12144</v>
      </c>
      <c r="D1106" s="61" t="s">
        <v>17</v>
      </c>
      <c r="E1106" s="61" t="s">
        <v>18</v>
      </c>
      <c r="F1106" s="61" t="s">
        <v>21</v>
      </c>
      <c r="G1106" s="61" t="s">
        <v>16</v>
      </c>
      <c r="H1106" s="61">
        <v>2010</v>
      </c>
      <c r="I1106" s="61" t="s">
        <v>92</v>
      </c>
      <c r="J1106" s="61" t="s">
        <v>18</v>
      </c>
      <c r="K1106" s="61" t="s">
        <v>104</v>
      </c>
      <c r="P1106" s="61" t="s">
        <v>92</v>
      </c>
      <c r="Q11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07" spans="1:17" ht="17.100000000000001" customHeight="1" x14ac:dyDescent="0.25">
      <c r="A1107" s="92" t="s">
        <v>1208</v>
      </c>
      <c r="B1107" s="61" t="s">
        <v>111</v>
      </c>
      <c r="C1107" s="61">
        <v>12144</v>
      </c>
      <c r="D1107" s="61" t="s">
        <v>17</v>
      </c>
      <c r="E1107" s="61" t="s">
        <v>18</v>
      </c>
      <c r="F1107" s="61" t="s">
        <v>21</v>
      </c>
      <c r="G1107" s="61" t="s">
        <v>16</v>
      </c>
      <c r="H1107" s="61">
        <v>2010</v>
      </c>
      <c r="I1107" s="61" t="s">
        <v>92</v>
      </c>
      <c r="J1107" s="61" t="s">
        <v>18</v>
      </c>
      <c r="K1107" s="61" t="s">
        <v>102</v>
      </c>
      <c r="P1107" s="61" t="s">
        <v>92</v>
      </c>
      <c r="Q11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08" spans="1:17" ht="17.100000000000001" customHeight="1" x14ac:dyDescent="0.25">
      <c r="A1108" s="92" t="s">
        <v>1209</v>
      </c>
      <c r="B1108" s="61" t="s">
        <v>111</v>
      </c>
      <c r="C1108" s="61">
        <v>12144</v>
      </c>
      <c r="D1108" s="61" t="s">
        <v>17</v>
      </c>
      <c r="E1108" s="61" t="s">
        <v>18</v>
      </c>
      <c r="F1108" s="61" t="s">
        <v>21</v>
      </c>
      <c r="G1108" s="61" t="s">
        <v>16</v>
      </c>
      <c r="H1108" s="61">
        <v>2015</v>
      </c>
      <c r="I1108" s="61" t="s">
        <v>92</v>
      </c>
      <c r="J1108" s="61" t="s">
        <v>18</v>
      </c>
      <c r="K1108" s="61" t="s">
        <v>19</v>
      </c>
      <c r="P1108" s="61" t="s">
        <v>92</v>
      </c>
      <c r="Q11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09" spans="1:17" ht="17.100000000000001" customHeight="1" x14ac:dyDescent="0.25">
      <c r="A1109" s="92" t="s">
        <v>1210</v>
      </c>
      <c r="B1109" s="61" t="s">
        <v>111</v>
      </c>
      <c r="C1109" s="61">
        <v>12144</v>
      </c>
      <c r="D1109" s="61" t="s">
        <v>17</v>
      </c>
      <c r="E1109" s="61" t="s">
        <v>18</v>
      </c>
      <c r="F1109" s="61" t="s">
        <v>21</v>
      </c>
      <c r="G1109" s="61" t="s">
        <v>16</v>
      </c>
      <c r="H1109" s="61">
        <v>2015</v>
      </c>
      <c r="I1109" s="61" t="s">
        <v>92</v>
      </c>
      <c r="J1109" s="61" t="s">
        <v>22</v>
      </c>
      <c r="K1109" s="61" t="s">
        <v>19</v>
      </c>
      <c r="P1109" s="61" t="s">
        <v>92</v>
      </c>
      <c r="Q11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110" spans="1:17" ht="17.100000000000001" customHeight="1" x14ac:dyDescent="0.25">
      <c r="A1110" s="92" t="s">
        <v>1211</v>
      </c>
      <c r="B1110" s="61" t="s">
        <v>111</v>
      </c>
      <c r="C1110" s="61">
        <v>12144</v>
      </c>
      <c r="D1110" s="61" t="s">
        <v>17</v>
      </c>
      <c r="E1110" s="61" t="s">
        <v>18</v>
      </c>
      <c r="F1110" s="61" t="s">
        <v>21</v>
      </c>
      <c r="G1110" s="61" t="s">
        <v>16</v>
      </c>
      <c r="H1110" s="61">
        <v>2010</v>
      </c>
      <c r="I1110" s="61" t="s">
        <v>92</v>
      </c>
      <c r="J1110" s="61" t="s">
        <v>18</v>
      </c>
      <c r="K1110" s="61" t="s">
        <v>19</v>
      </c>
      <c r="P1110" s="61" t="s">
        <v>92</v>
      </c>
      <c r="Q11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11" spans="1:17" ht="17.100000000000001" customHeight="1" x14ac:dyDescent="0.25">
      <c r="A1111" s="92" t="s">
        <v>1212</v>
      </c>
      <c r="B1111" s="61" t="s">
        <v>111</v>
      </c>
      <c r="C1111" s="61">
        <v>12144</v>
      </c>
      <c r="D1111" s="61" t="s">
        <v>17</v>
      </c>
      <c r="E1111" s="61" t="s">
        <v>18</v>
      </c>
      <c r="F1111" s="61" t="s">
        <v>21</v>
      </c>
      <c r="G1111" s="61" t="s">
        <v>16</v>
      </c>
      <c r="H1111" s="61">
        <v>2015</v>
      </c>
      <c r="I1111" s="61" t="s">
        <v>92</v>
      </c>
      <c r="J1111" s="61" t="s">
        <v>18</v>
      </c>
      <c r="K1111" s="61" t="s">
        <v>19</v>
      </c>
      <c r="P1111" s="61" t="s">
        <v>92</v>
      </c>
      <c r="Q11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12" spans="1:17" ht="17.100000000000001" customHeight="1" x14ac:dyDescent="0.25">
      <c r="A1112" s="92" t="s">
        <v>1213</v>
      </c>
      <c r="B1112" s="61" t="s">
        <v>111</v>
      </c>
      <c r="C1112" s="61">
        <v>12144</v>
      </c>
      <c r="D1112" s="61" t="s">
        <v>17</v>
      </c>
      <c r="E1112" s="61" t="s">
        <v>18</v>
      </c>
      <c r="F1112" s="61" t="s">
        <v>21</v>
      </c>
      <c r="G1112" s="61" t="s">
        <v>16</v>
      </c>
      <c r="H1112" s="61">
        <v>2010</v>
      </c>
      <c r="I1112" s="61" t="s">
        <v>92</v>
      </c>
      <c r="J1112" s="61" t="s">
        <v>18</v>
      </c>
      <c r="K1112" s="61" t="s">
        <v>19</v>
      </c>
      <c r="P1112" s="61" t="s">
        <v>92</v>
      </c>
      <c r="Q11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13" spans="1:17" ht="17.100000000000001" customHeight="1" x14ac:dyDescent="0.25">
      <c r="A1113" s="92" t="s">
        <v>1214</v>
      </c>
      <c r="B1113" s="61" t="s">
        <v>111</v>
      </c>
      <c r="C1113" s="61">
        <v>12144</v>
      </c>
      <c r="D1113" s="61" t="s">
        <v>17</v>
      </c>
      <c r="E1113" s="61" t="s">
        <v>18</v>
      </c>
      <c r="F1113" s="61" t="s">
        <v>21</v>
      </c>
      <c r="G1113" s="61" t="s">
        <v>16</v>
      </c>
      <c r="H1113" s="61">
        <v>2010</v>
      </c>
      <c r="I1113" s="61" t="s">
        <v>92</v>
      </c>
      <c r="J1113" s="61" t="s">
        <v>18</v>
      </c>
      <c r="K1113" s="61" t="s">
        <v>102</v>
      </c>
      <c r="P1113" s="61" t="s">
        <v>92</v>
      </c>
      <c r="Q11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14" spans="1:17" ht="17.100000000000001" customHeight="1" x14ac:dyDescent="0.25">
      <c r="A1114" s="92" t="s">
        <v>1215</v>
      </c>
      <c r="B1114" s="61" t="s">
        <v>111</v>
      </c>
      <c r="C1114" s="61">
        <v>12144</v>
      </c>
      <c r="D1114" s="61" t="s">
        <v>17</v>
      </c>
      <c r="E1114" s="61" t="s">
        <v>18</v>
      </c>
      <c r="F1114" s="61" t="s">
        <v>21</v>
      </c>
      <c r="G1114" s="61" t="s">
        <v>16</v>
      </c>
      <c r="H1114" s="61">
        <v>2010</v>
      </c>
      <c r="I1114" s="61" t="s">
        <v>92</v>
      </c>
      <c r="J1114" s="61" t="s">
        <v>18</v>
      </c>
      <c r="K1114" s="61" t="s">
        <v>19</v>
      </c>
      <c r="P1114" s="61" t="s">
        <v>92</v>
      </c>
      <c r="Q11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15" spans="1:17" ht="17.100000000000001" customHeight="1" x14ac:dyDescent="0.25">
      <c r="A1115" s="92" t="s">
        <v>1216</v>
      </c>
      <c r="B1115" s="61" t="s">
        <v>111</v>
      </c>
      <c r="C1115" s="61">
        <v>12144</v>
      </c>
      <c r="D1115" s="61" t="s">
        <v>17</v>
      </c>
      <c r="E1115" s="61" t="s">
        <v>18</v>
      </c>
      <c r="F1115" s="61" t="s">
        <v>21</v>
      </c>
      <c r="G1115" s="61" t="s">
        <v>16</v>
      </c>
      <c r="H1115" s="61">
        <v>2010</v>
      </c>
      <c r="I1115" s="61" t="s">
        <v>92</v>
      </c>
      <c r="J1115" s="61" t="s">
        <v>18</v>
      </c>
      <c r="K1115" s="61" t="s">
        <v>19</v>
      </c>
      <c r="P1115" s="61" t="s">
        <v>92</v>
      </c>
      <c r="Q11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16" spans="1:17" ht="17.100000000000001" customHeight="1" x14ac:dyDescent="0.25">
      <c r="A1116" s="92" t="s">
        <v>1217</v>
      </c>
      <c r="B1116" s="61" t="s">
        <v>111</v>
      </c>
      <c r="C1116" s="61">
        <v>12144</v>
      </c>
      <c r="D1116" s="61" t="s">
        <v>17</v>
      </c>
      <c r="E1116" s="61" t="s">
        <v>18</v>
      </c>
      <c r="F1116" s="61" t="s">
        <v>21</v>
      </c>
      <c r="G1116" s="61" t="s">
        <v>16</v>
      </c>
      <c r="H1116" s="61">
        <v>2010</v>
      </c>
      <c r="I1116" s="61" t="s">
        <v>92</v>
      </c>
      <c r="J1116" s="61" t="s">
        <v>18</v>
      </c>
      <c r="K1116" s="61" t="s">
        <v>19</v>
      </c>
      <c r="P1116" s="61" t="s">
        <v>92</v>
      </c>
      <c r="Q11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17" spans="1:17" ht="17.100000000000001" customHeight="1" x14ac:dyDescent="0.25">
      <c r="A1117" s="92" t="s">
        <v>1218</v>
      </c>
      <c r="B1117" s="61" t="s">
        <v>111</v>
      </c>
      <c r="C1117" s="61">
        <v>12144</v>
      </c>
      <c r="D1117" s="61" t="s">
        <v>17</v>
      </c>
      <c r="E1117" s="61" t="s">
        <v>18</v>
      </c>
      <c r="F1117" s="61" t="s">
        <v>21</v>
      </c>
      <c r="G1117" s="61" t="s">
        <v>16</v>
      </c>
      <c r="H1117" s="61">
        <v>2010</v>
      </c>
      <c r="I1117" s="61" t="s">
        <v>92</v>
      </c>
      <c r="J1117" s="61" t="s">
        <v>18</v>
      </c>
      <c r="K1117" s="61" t="s">
        <v>19</v>
      </c>
      <c r="P1117" s="61" t="s">
        <v>92</v>
      </c>
      <c r="Q11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18" spans="1:17" ht="17.100000000000001" customHeight="1" x14ac:dyDescent="0.25">
      <c r="A1118" s="92" t="s">
        <v>1219</v>
      </c>
      <c r="B1118" s="61" t="s">
        <v>111</v>
      </c>
      <c r="C1118" s="61">
        <v>12144</v>
      </c>
      <c r="D1118" s="61" t="s">
        <v>17</v>
      </c>
      <c r="E1118" s="61" t="s">
        <v>18</v>
      </c>
      <c r="F1118" s="61" t="s">
        <v>21</v>
      </c>
      <c r="G1118" s="61" t="s">
        <v>16</v>
      </c>
      <c r="H1118" s="61">
        <v>2010</v>
      </c>
      <c r="I1118" s="61" t="s">
        <v>92</v>
      </c>
      <c r="J1118" s="61" t="s">
        <v>18</v>
      </c>
      <c r="K1118" s="61" t="s">
        <v>19</v>
      </c>
      <c r="P1118" s="61" t="s">
        <v>92</v>
      </c>
      <c r="Q11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19" spans="1:17" ht="17.100000000000001" customHeight="1" x14ac:dyDescent="0.25">
      <c r="A1119" s="92" t="s">
        <v>1220</v>
      </c>
      <c r="B1119" s="61" t="s">
        <v>111</v>
      </c>
      <c r="C1119" s="61">
        <v>12144</v>
      </c>
      <c r="D1119" s="61" t="s">
        <v>17</v>
      </c>
      <c r="E1119" s="61" t="s">
        <v>18</v>
      </c>
      <c r="F1119" s="61" t="s">
        <v>21</v>
      </c>
      <c r="G1119" s="61" t="s">
        <v>16</v>
      </c>
      <c r="H1119" s="61">
        <v>2010</v>
      </c>
      <c r="I1119" s="61" t="s">
        <v>92</v>
      </c>
      <c r="J1119" s="61" t="s">
        <v>18</v>
      </c>
      <c r="K1119" s="61" t="s">
        <v>19</v>
      </c>
      <c r="P1119" s="61" t="s">
        <v>92</v>
      </c>
      <c r="Q11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20" spans="1:17" ht="17.100000000000001" customHeight="1" x14ac:dyDescent="0.25">
      <c r="A1120" s="92" t="s">
        <v>1221</v>
      </c>
      <c r="B1120" s="61" t="s">
        <v>111</v>
      </c>
      <c r="C1120" s="61">
        <v>12144</v>
      </c>
      <c r="D1120" s="61" t="s">
        <v>17</v>
      </c>
      <c r="E1120" s="61" t="s">
        <v>18</v>
      </c>
      <c r="F1120" s="61" t="s">
        <v>21</v>
      </c>
      <c r="G1120" s="61" t="s">
        <v>16</v>
      </c>
      <c r="H1120" s="61">
        <v>2010</v>
      </c>
      <c r="I1120" s="61" t="s">
        <v>92</v>
      </c>
      <c r="J1120" s="61" t="s">
        <v>18</v>
      </c>
      <c r="K1120" s="61" t="s">
        <v>19</v>
      </c>
      <c r="P1120" s="61" t="s">
        <v>92</v>
      </c>
      <c r="Q11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21" spans="1:17" ht="17.100000000000001" customHeight="1" x14ac:dyDescent="0.25">
      <c r="A1121" s="92" t="s">
        <v>1222</v>
      </c>
      <c r="B1121" s="61" t="s">
        <v>111</v>
      </c>
      <c r="C1121" s="61">
        <v>12144</v>
      </c>
      <c r="D1121" s="61" t="s">
        <v>17</v>
      </c>
      <c r="E1121" s="61" t="s">
        <v>18</v>
      </c>
      <c r="F1121" s="61" t="s">
        <v>21</v>
      </c>
      <c r="G1121" s="61" t="s">
        <v>16</v>
      </c>
      <c r="H1121" s="61">
        <v>2010</v>
      </c>
      <c r="I1121" s="61" t="s">
        <v>92</v>
      </c>
      <c r="J1121" s="61" t="s">
        <v>29</v>
      </c>
      <c r="Q11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122" spans="1:17" ht="17.100000000000001" customHeight="1" x14ac:dyDescent="0.25">
      <c r="A1122" s="92" t="s">
        <v>1223</v>
      </c>
      <c r="B1122" s="61" t="s">
        <v>111</v>
      </c>
      <c r="C1122" s="61">
        <v>12144</v>
      </c>
      <c r="D1122" s="61" t="s">
        <v>17</v>
      </c>
      <c r="E1122" s="61" t="s">
        <v>18</v>
      </c>
      <c r="F1122" s="61" t="s">
        <v>21</v>
      </c>
      <c r="G1122" s="61" t="s">
        <v>19</v>
      </c>
      <c r="I1122" s="61" t="s">
        <v>92</v>
      </c>
      <c r="J1122" s="61" t="s">
        <v>18</v>
      </c>
      <c r="K1122" s="61" t="s">
        <v>19</v>
      </c>
      <c r="P1122" s="61" t="s">
        <v>92</v>
      </c>
      <c r="Q11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23" spans="1:17" ht="17.100000000000001" customHeight="1" x14ac:dyDescent="0.25">
      <c r="A1123" s="92" t="s">
        <v>1224</v>
      </c>
      <c r="B1123" s="61" t="s">
        <v>111</v>
      </c>
      <c r="C1123" s="61">
        <v>12144</v>
      </c>
      <c r="D1123" s="61" t="s">
        <v>17</v>
      </c>
      <c r="E1123" s="61" t="s">
        <v>18</v>
      </c>
      <c r="F1123" s="61" t="s">
        <v>21</v>
      </c>
      <c r="G1123" s="61" t="s">
        <v>16</v>
      </c>
      <c r="H1123" s="61">
        <v>2010</v>
      </c>
      <c r="I1123" s="61" t="s">
        <v>92</v>
      </c>
      <c r="J1123" s="61" t="s">
        <v>18</v>
      </c>
      <c r="K1123" s="61" t="s">
        <v>102</v>
      </c>
      <c r="P1123" s="61" t="s">
        <v>92</v>
      </c>
      <c r="Q11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24" spans="1:17" ht="17.100000000000001" customHeight="1" x14ac:dyDescent="0.25">
      <c r="A1124" s="92" t="s">
        <v>1225</v>
      </c>
      <c r="B1124" s="61" t="s">
        <v>111</v>
      </c>
      <c r="C1124" s="61">
        <v>12144</v>
      </c>
      <c r="D1124" s="61" t="s">
        <v>17</v>
      </c>
      <c r="E1124" s="61" t="s">
        <v>18</v>
      </c>
      <c r="F1124" s="61" t="s">
        <v>21</v>
      </c>
      <c r="G1124" s="61" t="s">
        <v>16</v>
      </c>
      <c r="H1124" s="61">
        <v>2010</v>
      </c>
      <c r="I1124" s="61" t="s">
        <v>92</v>
      </c>
      <c r="J1124" s="61" t="s">
        <v>18</v>
      </c>
      <c r="K1124" s="61" t="s">
        <v>104</v>
      </c>
      <c r="Q11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25" spans="1:17" ht="17.100000000000001" customHeight="1" x14ac:dyDescent="0.25">
      <c r="A1125" s="92" t="s">
        <v>1226</v>
      </c>
      <c r="B1125" s="61" t="s">
        <v>111</v>
      </c>
      <c r="C1125" s="61">
        <v>12144</v>
      </c>
      <c r="D1125" s="61" t="s">
        <v>17</v>
      </c>
      <c r="E1125" s="61" t="s">
        <v>18</v>
      </c>
      <c r="F1125" s="61" t="s">
        <v>21</v>
      </c>
      <c r="G1125" s="61" t="s">
        <v>16</v>
      </c>
      <c r="H1125" s="61">
        <v>2010</v>
      </c>
      <c r="I1125" s="61" t="s">
        <v>92</v>
      </c>
      <c r="J1125" s="61" t="s">
        <v>18</v>
      </c>
      <c r="K1125" s="61" t="s">
        <v>102</v>
      </c>
      <c r="P1125" s="61" t="s">
        <v>92</v>
      </c>
      <c r="Q11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26" spans="1:17" ht="17.100000000000001" customHeight="1" x14ac:dyDescent="0.25">
      <c r="A1126" s="92" t="s">
        <v>1227</v>
      </c>
      <c r="B1126" s="61" t="s">
        <v>111</v>
      </c>
      <c r="C1126" s="61">
        <v>12144</v>
      </c>
      <c r="D1126" s="61" t="s">
        <v>17</v>
      </c>
      <c r="E1126" s="61" t="s">
        <v>18</v>
      </c>
      <c r="F1126" s="61" t="s">
        <v>21</v>
      </c>
      <c r="G1126" s="61" t="s">
        <v>16</v>
      </c>
      <c r="H1126" s="61">
        <v>2015</v>
      </c>
      <c r="I1126" s="61" t="s">
        <v>92</v>
      </c>
      <c r="J1126" s="61" t="s">
        <v>18</v>
      </c>
      <c r="K1126" s="61" t="s">
        <v>2811</v>
      </c>
      <c r="M1126" s="61" t="s">
        <v>38</v>
      </c>
      <c r="P1126" s="61" t="s">
        <v>92</v>
      </c>
      <c r="Q11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27" spans="1:17" ht="17.100000000000001" customHeight="1" x14ac:dyDescent="0.25">
      <c r="A1127" s="92" t="s">
        <v>1228</v>
      </c>
      <c r="B1127" s="61" t="s">
        <v>111</v>
      </c>
      <c r="C1127" s="61">
        <v>12144</v>
      </c>
      <c r="D1127" s="61" t="s">
        <v>17</v>
      </c>
      <c r="E1127" s="61" t="s">
        <v>18</v>
      </c>
      <c r="F1127" s="61" t="s">
        <v>21</v>
      </c>
      <c r="G1127" s="61" t="s">
        <v>16</v>
      </c>
      <c r="H1127" s="61">
        <v>2015</v>
      </c>
      <c r="I1127" s="61" t="s">
        <v>92</v>
      </c>
      <c r="J1127" s="61" t="s">
        <v>18</v>
      </c>
      <c r="K1127" s="61" t="s">
        <v>19</v>
      </c>
      <c r="P1127" s="61" t="s">
        <v>92</v>
      </c>
      <c r="Q11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28" spans="1:17" ht="17.100000000000001" customHeight="1" x14ac:dyDescent="0.25">
      <c r="A1128" s="92" t="s">
        <v>1229</v>
      </c>
      <c r="B1128" s="61" t="s">
        <v>111</v>
      </c>
      <c r="C1128" s="61">
        <v>12144</v>
      </c>
      <c r="D1128" s="61" t="s">
        <v>17</v>
      </c>
      <c r="E1128" s="61" t="s">
        <v>18</v>
      </c>
      <c r="F1128" s="61" t="s">
        <v>21</v>
      </c>
      <c r="G1128" s="61" t="s">
        <v>16</v>
      </c>
      <c r="H1128" s="61">
        <v>2010</v>
      </c>
      <c r="I1128" s="61" t="s">
        <v>92</v>
      </c>
      <c r="J1128" s="61" t="s">
        <v>18</v>
      </c>
      <c r="K1128" s="61" t="s">
        <v>19</v>
      </c>
      <c r="P1128" s="61" t="s">
        <v>92</v>
      </c>
      <c r="Q11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29" spans="1:17" ht="17.100000000000001" customHeight="1" x14ac:dyDescent="0.25">
      <c r="A1129" s="92" t="s">
        <v>1230</v>
      </c>
      <c r="B1129" s="61" t="s">
        <v>111</v>
      </c>
      <c r="C1129" s="61">
        <v>12144</v>
      </c>
      <c r="D1129" s="61" t="s">
        <v>17</v>
      </c>
      <c r="E1129" s="61" t="s">
        <v>18</v>
      </c>
      <c r="F1129" s="61" t="s">
        <v>21</v>
      </c>
      <c r="G1129" s="61" t="s">
        <v>16</v>
      </c>
      <c r="H1129" s="61">
        <v>2010</v>
      </c>
      <c r="I1129" s="61" t="s">
        <v>92</v>
      </c>
      <c r="J1129" s="61" t="s">
        <v>18</v>
      </c>
      <c r="K1129" s="61" t="s">
        <v>2811</v>
      </c>
      <c r="P1129" s="61" t="s">
        <v>92</v>
      </c>
      <c r="Q11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30" spans="1:17" ht="17.100000000000001" customHeight="1" x14ac:dyDescent="0.25">
      <c r="A1130" s="92" t="s">
        <v>1231</v>
      </c>
      <c r="B1130" s="61" t="s">
        <v>111</v>
      </c>
      <c r="C1130" s="61">
        <v>12144</v>
      </c>
      <c r="D1130" s="61" t="s">
        <v>17</v>
      </c>
      <c r="E1130" s="61" t="s">
        <v>18</v>
      </c>
      <c r="F1130" s="61" t="s">
        <v>21</v>
      </c>
      <c r="G1130" s="61" t="s">
        <v>16</v>
      </c>
      <c r="H1130" s="61">
        <v>2010</v>
      </c>
      <c r="I1130" s="61" t="s">
        <v>92</v>
      </c>
      <c r="J1130" s="61" t="s">
        <v>21</v>
      </c>
      <c r="Q11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131" spans="1:17" ht="17.100000000000001" customHeight="1" x14ac:dyDescent="0.25">
      <c r="A1131" s="92" t="s">
        <v>1232</v>
      </c>
      <c r="B1131" s="61" t="s">
        <v>111</v>
      </c>
      <c r="C1131" s="61">
        <v>12144</v>
      </c>
      <c r="D1131" s="61" t="s">
        <v>17</v>
      </c>
      <c r="E1131" s="61" t="s">
        <v>18</v>
      </c>
      <c r="F1131" s="61" t="s">
        <v>21</v>
      </c>
      <c r="G1131" s="61" t="s">
        <v>16</v>
      </c>
      <c r="H1131" s="61">
        <v>2010</v>
      </c>
      <c r="I1131" s="61" t="s">
        <v>92</v>
      </c>
      <c r="J1131" s="61" t="s">
        <v>21</v>
      </c>
      <c r="Q11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132" spans="1:17" ht="17.100000000000001" customHeight="1" x14ac:dyDescent="0.25">
      <c r="A1132" s="92" t="s">
        <v>1233</v>
      </c>
      <c r="B1132" s="61" t="s">
        <v>111</v>
      </c>
      <c r="C1132" s="61">
        <v>12144</v>
      </c>
      <c r="D1132" s="61" t="s">
        <v>17</v>
      </c>
      <c r="E1132" s="61" t="s">
        <v>18</v>
      </c>
      <c r="F1132" s="61" t="s">
        <v>21</v>
      </c>
      <c r="G1132" s="61" t="s">
        <v>16</v>
      </c>
      <c r="H1132" s="61">
        <v>2010</v>
      </c>
      <c r="I1132" s="61" t="s">
        <v>92</v>
      </c>
      <c r="J1132" s="61" t="s">
        <v>29</v>
      </c>
      <c r="Q11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133" spans="1:17" ht="17.100000000000001" customHeight="1" x14ac:dyDescent="0.25">
      <c r="A1133" s="92" t="s">
        <v>1234</v>
      </c>
      <c r="B1133" s="61" t="s">
        <v>111</v>
      </c>
      <c r="C1133" s="61">
        <v>12144</v>
      </c>
      <c r="D1133" s="61" t="s">
        <v>17</v>
      </c>
      <c r="E1133" s="61" t="s">
        <v>18</v>
      </c>
      <c r="F1133" s="61" t="s">
        <v>21</v>
      </c>
      <c r="G1133" s="61" t="s">
        <v>16</v>
      </c>
      <c r="H1133" s="61">
        <v>2010</v>
      </c>
      <c r="I1133" s="61" t="s">
        <v>92</v>
      </c>
      <c r="J1133" s="61" t="s">
        <v>21</v>
      </c>
      <c r="Q11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134" spans="1:17" ht="17.100000000000001" customHeight="1" x14ac:dyDescent="0.25">
      <c r="A1134" s="92" t="s">
        <v>1235</v>
      </c>
      <c r="B1134" s="61" t="s">
        <v>111</v>
      </c>
      <c r="C1134" s="61">
        <v>12144</v>
      </c>
      <c r="D1134" s="61" t="s">
        <v>17</v>
      </c>
      <c r="E1134" s="61" t="s">
        <v>18</v>
      </c>
      <c r="F1134" s="61" t="s">
        <v>21</v>
      </c>
      <c r="G1134" s="61" t="s">
        <v>16</v>
      </c>
      <c r="H1134" s="61">
        <v>2010</v>
      </c>
      <c r="I1134" s="61" t="s">
        <v>92</v>
      </c>
      <c r="J1134" s="61" t="s">
        <v>18</v>
      </c>
      <c r="K1134" s="61" t="s">
        <v>102</v>
      </c>
      <c r="P1134" s="61" t="s">
        <v>92</v>
      </c>
      <c r="Q11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35" spans="1:17" ht="17.100000000000001" customHeight="1" x14ac:dyDescent="0.25">
      <c r="A1135" s="92" t="s">
        <v>1236</v>
      </c>
      <c r="B1135" s="61" t="s">
        <v>111</v>
      </c>
      <c r="C1135" s="61">
        <v>12144</v>
      </c>
      <c r="D1135" s="61" t="s">
        <v>17</v>
      </c>
      <c r="E1135" s="61" t="s">
        <v>18</v>
      </c>
      <c r="F1135" s="61" t="s">
        <v>21</v>
      </c>
      <c r="G1135" s="61" t="s">
        <v>16</v>
      </c>
      <c r="H1135" s="61">
        <v>2010</v>
      </c>
      <c r="I1135" s="61" t="s">
        <v>92</v>
      </c>
      <c r="J1135" s="61" t="s">
        <v>18</v>
      </c>
      <c r="K1135" s="61" t="s">
        <v>19</v>
      </c>
      <c r="P1135" s="61" t="s">
        <v>92</v>
      </c>
      <c r="Q11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36" spans="1:17" ht="17.100000000000001" customHeight="1" x14ac:dyDescent="0.25">
      <c r="A1136" s="92" t="s">
        <v>1237</v>
      </c>
      <c r="B1136" s="61" t="s">
        <v>111</v>
      </c>
      <c r="C1136" s="61">
        <v>12144</v>
      </c>
      <c r="D1136" s="61" t="s">
        <v>17</v>
      </c>
      <c r="E1136" s="61" t="s">
        <v>18</v>
      </c>
      <c r="F1136" s="61" t="s">
        <v>21</v>
      </c>
      <c r="G1136" s="61" t="s">
        <v>16</v>
      </c>
      <c r="H1136" s="61">
        <v>2010</v>
      </c>
      <c r="I1136" s="61" t="s">
        <v>92</v>
      </c>
      <c r="J1136" s="61" t="s">
        <v>18</v>
      </c>
      <c r="K1136" s="61" t="s">
        <v>19</v>
      </c>
      <c r="P1136" s="61" t="s">
        <v>92</v>
      </c>
      <c r="Q11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37" spans="1:17" ht="17.100000000000001" customHeight="1" x14ac:dyDescent="0.25">
      <c r="A1137" s="92" t="s">
        <v>1238</v>
      </c>
      <c r="B1137" s="61" t="s">
        <v>111</v>
      </c>
      <c r="C1137" s="61">
        <v>12144</v>
      </c>
      <c r="D1137" s="61" t="s">
        <v>17</v>
      </c>
      <c r="E1137" s="61" t="s">
        <v>18</v>
      </c>
      <c r="F1137" s="61" t="s">
        <v>21</v>
      </c>
      <c r="G1137" s="61" t="s">
        <v>16</v>
      </c>
      <c r="H1137" s="61">
        <v>2010</v>
      </c>
      <c r="I1137" s="61" t="s">
        <v>92</v>
      </c>
      <c r="J1137" s="61" t="s">
        <v>22</v>
      </c>
      <c r="K1137" s="61" t="s">
        <v>102</v>
      </c>
      <c r="P1137" s="61" t="s">
        <v>92</v>
      </c>
      <c r="Q11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138" spans="1:17" ht="17.100000000000001" customHeight="1" x14ac:dyDescent="0.25">
      <c r="A1138" s="92" t="s">
        <v>1239</v>
      </c>
      <c r="B1138" s="61" t="s">
        <v>111</v>
      </c>
      <c r="C1138" s="61">
        <v>12144</v>
      </c>
      <c r="D1138" s="61" t="s">
        <v>17</v>
      </c>
      <c r="E1138" s="61" t="s">
        <v>18</v>
      </c>
      <c r="F1138" s="61" t="s">
        <v>21</v>
      </c>
      <c r="G1138" s="61" t="s">
        <v>16</v>
      </c>
      <c r="H1138" s="61">
        <v>2010</v>
      </c>
      <c r="I1138" s="61" t="s">
        <v>92</v>
      </c>
      <c r="J1138" s="61" t="s">
        <v>18</v>
      </c>
      <c r="K1138" s="61" t="s">
        <v>104</v>
      </c>
      <c r="P1138" s="61" t="s">
        <v>92</v>
      </c>
      <c r="Q11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39" spans="1:17" ht="17.100000000000001" customHeight="1" x14ac:dyDescent="0.25">
      <c r="A1139" s="92" t="s">
        <v>1240</v>
      </c>
      <c r="B1139" s="61" t="s">
        <v>111</v>
      </c>
      <c r="C1139" s="61">
        <v>12144</v>
      </c>
      <c r="D1139" s="61" t="s">
        <v>17</v>
      </c>
      <c r="E1139" s="61" t="s">
        <v>18</v>
      </c>
      <c r="F1139" s="61" t="s">
        <v>21</v>
      </c>
      <c r="G1139" s="61" t="s">
        <v>16</v>
      </c>
      <c r="H1139" s="61">
        <v>2010</v>
      </c>
      <c r="I1139" s="61" t="s">
        <v>92</v>
      </c>
      <c r="J1139" s="61" t="s">
        <v>18</v>
      </c>
      <c r="K1139" s="61" t="s">
        <v>19</v>
      </c>
      <c r="P1139" s="61" t="s">
        <v>92</v>
      </c>
      <c r="Q11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40" spans="1:17" ht="17.100000000000001" customHeight="1" x14ac:dyDescent="0.25">
      <c r="A1140" s="92" t="s">
        <v>1241</v>
      </c>
      <c r="B1140" s="61" t="s">
        <v>111</v>
      </c>
      <c r="C1140" s="61">
        <v>12144</v>
      </c>
      <c r="D1140" s="61" t="s">
        <v>17</v>
      </c>
      <c r="E1140" s="61" t="s">
        <v>18</v>
      </c>
      <c r="F1140" s="61" t="s">
        <v>21</v>
      </c>
      <c r="G1140" s="61" t="s">
        <v>16</v>
      </c>
      <c r="H1140" s="61">
        <v>2010</v>
      </c>
      <c r="I1140" s="61" t="s">
        <v>92</v>
      </c>
      <c r="J1140" s="61" t="s">
        <v>18</v>
      </c>
      <c r="K1140" s="61" t="s">
        <v>19</v>
      </c>
      <c r="P1140" s="61" t="s">
        <v>92</v>
      </c>
      <c r="Q11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41" spans="1:17" ht="17.100000000000001" customHeight="1" x14ac:dyDescent="0.25">
      <c r="A1141" s="92" t="s">
        <v>1242</v>
      </c>
      <c r="B1141" s="61" t="s">
        <v>111</v>
      </c>
      <c r="C1141" s="61">
        <v>12144</v>
      </c>
      <c r="D1141" s="61" t="s">
        <v>17</v>
      </c>
      <c r="E1141" s="61" t="s">
        <v>18</v>
      </c>
      <c r="F1141" s="61" t="s">
        <v>21</v>
      </c>
      <c r="G1141" s="61" t="s">
        <v>16</v>
      </c>
      <c r="H1141" s="61">
        <v>2010</v>
      </c>
      <c r="I1141" s="61" t="s">
        <v>92</v>
      </c>
      <c r="J1141" s="61" t="s">
        <v>18</v>
      </c>
      <c r="K1141" s="61" t="s">
        <v>19</v>
      </c>
      <c r="P1141" s="61" t="s">
        <v>92</v>
      </c>
      <c r="Q11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42" spans="1:17" ht="17.100000000000001" customHeight="1" x14ac:dyDescent="0.25">
      <c r="A1142" s="92" t="s">
        <v>1243</v>
      </c>
      <c r="B1142" s="61" t="s">
        <v>111</v>
      </c>
      <c r="C1142" s="61">
        <v>12144</v>
      </c>
      <c r="D1142" s="61" t="s">
        <v>17</v>
      </c>
      <c r="E1142" s="61" t="s">
        <v>18</v>
      </c>
      <c r="F1142" s="61" t="s">
        <v>21</v>
      </c>
      <c r="G1142" s="61" t="s">
        <v>16</v>
      </c>
      <c r="H1142" s="61">
        <v>2010</v>
      </c>
      <c r="I1142" s="61" t="s">
        <v>92</v>
      </c>
      <c r="J1142" s="61" t="s">
        <v>18</v>
      </c>
      <c r="K1142" s="61" t="s">
        <v>104</v>
      </c>
      <c r="P1142" s="61" t="s">
        <v>92</v>
      </c>
      <c r="Q11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43" spans="1:17" ht="17.100000000000001" customHeight="1" x14ac:dyDescent="0.25">
      <c r="A1143" s="92" t="s">
        <v>1244</v>
      </c>
      <c r="B1143" s="61" t="s">
        <v>111</v>
      </c>
      <c r="C1143" s="61">
        <v>12144</v>
      </c>
      <c r="D1143" s="61" t="s">
        <v>17</v>
      </c>
      <c r="E1143" s="61" t="s">
        <v>18</v>
      </c>
      <c r="F1143" s="61" t="s">
        <v>21</v>
      </c>
      <c r="G1143" s="61" t="s">
        <v>16</v>
      </c>
      <c r="H1143" s="61">
        <v>2015</v>
      </c>
      <c r="I1143" s="61" t="s">
        <v>92</v>
      </c>
      <c r="J1143" s="61" t="s">
        <v>18</v>
      </c>
      <c r="K1143" s="61" t="s">
        <v>19</v>
      </c>
      <c r="P1143" s="61" t="s">
        <v>92</v>
      </c>
      <c r="Q11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44" spans="1:17" ht="17.100000000000001" customHeight="1" x14ac:dyDescent="0.25">
      <c r="A1144" s="92" t="s">
        <v>1245</v>
      </c>
      <c r="B1144" s="61" t="s">
        <v>111</v>
      </c>
      <c r="C1144" s="61">
        <v>12144</v>
      </c>
      <c r="D1144" s="61" t="s">
        <v>17</v>
      </c>
      <c r="E1144" s="61" t="s">
        <v>18</v>
      </c>
      <c r="F1144" s="61" t="s">
        <v>21</v>
      </c>
      <c r="G1144" s="61" t="s">
        <v>16</v>
      </c>
      <c r="H1144" s="61">
        <v>2015</v>
      </c>
      <c r="I1144" s="61" t="s">
        <v>92</v>
      </c>
      <c r="J1144" s="61" t="s">
        <v>18</v>
      </c>
      <c r="K1144" s="61" t="s">
        <v>19</v>
      </c>
      <c r="P1144" s="61" t="s">
        <v>92</v>
      </c>
      <c r="Q11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45" spans="1:17" ht="17.100000000000001" customHeight="1" x14ac:dyDescent="0.25">
      <c r="A1145" s="92" t="s">
        <v>1246</v>
      </c>
      <c r="B1145" s="61" t="s">
        <v>111</v>
      </c>
      <c r="C1145" s="61">
        <v>12144</v>
      </c>
      <c r="D1145" s="61" t="s">
        <v>17</v>
      </c>
      <c r="E1145" s="61" t="s">
        <v>18</v>
      </c>
      <c r="F1145" s="61" t="s">
        <v>21</v>
      </c>
      <c r="G1145" s="61" t="s">
        <v>16</v>
      </c>
      <c r="H1145" s="61">
        <v>2010</v>
      </c>
      <c r="I1145" s="61" t="s">
        <v>92</v>
      </c>
      <c r="J1145" s="61" t="s">
        <v>22</v>
      </c>
      <c r="K1145" s="61" t="s">
        <v>19</v>
      </c>
      <c r="P1145" s="61" t="s">
        <v>92</v>
      </c>
      <c r="Q11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146" spans="1:17" ht="17.100000000000001" customHeight="1" x14ac:dyDescent="0.25">
      <c r="A1146" s="92" t="s">
        <v>1247</v>
      </c>
      <c r="B1146" s="61" t="s">
        <v>111</v>
      </c>
      <c r="C1146" s="61">
        <v>12144</v>
      </c>
      <c r="D1146" s="61" t="s">
        <v>17</v>
      </c>
      <c r="E1146" s="61" t="s">
        <v>18</v>
      </c>
      <c r="F1146" s="61" t="s">
        <v>21</v>
      </c>
      <c r="G1146" s="61" t="s">
        <v>16</v>
      </c>
      <c r="H1146" s="61">
        <v>2010</v>
      </c>
      <c r="I1146" s="61" t="s">
        <v>92</v>
      </c>
      <c r="J1146" s="61" t="s">
        <v>18</v>
      </c>
      <c r="K1146" s="61" t="s">
        <v>19</v>
      </c>
      <c r="P1146" s="61" t="s">
        <v>92</v>
      </c>
      <c r="Q11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47" spans="1:17" ht="17.100000000000001" customHeight="1" x14ac:dyDescent="0.25">
      <c r="A1147" s="92" t="s">
        <v>1248</v>
      </c>
      <c r="B1147" s="61" t="s">
        <v>111</v>
      </c>
      <c r="C1147" s="61">
        <v>12144</v>
      </c>
      <c r="D1147" s="61" t="s">
        <v>17</v>
      </c>
      <c r="E1147" s="61" t="s">
        <v>18</v>
      </c>
      <c r="F1147" s="61" t="s">
        <v>21</v>
      </c>
      <c r="G1147" s="61" t="s">
        <v>16</v>
      </c>
      <c r="H1147" s="61">
        <v>2010</v>
      </c>
      <c r="I1147" s="61" t="s">
        <v>92</v>
      </c>
      <c r="J1147" s="61" t="s">
        <v>18</v>
      </c>
      <c r="K1147" s="61" t="s">
        <v>19</v>
      </c>
      <c r="P1147" s="61" t="s">
        <v>92</v>
      </c>
      <c r="Q11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48" spans="1:17" ht="17.100000000000001" customHeight="1" x14ac:dyDescent="0.25">
      <c r="A1148" s="92" t="s">
        <v>1249</v>
      </c>
      <c r="B1148" s="61" t="s">
        <v>111</v>
      </c>
      <c r="C1148" s="61">
        <v>12144</v>
      </c>
      <c r="D1148" s="61" t="s">
        <v>17</v>
      </c>
      <c r="E1148" s="61" t="s">
        <v>18</v>
      </c>
      <c r="F1148" s="61" t="s">
        <v>21</v>
      </c>
      <c r="G1148" s="61" t="s">
        <v>16</v>
      </c>
      <c r="H1148" s="61">
        <v>2010</v>
      </c>
      <c r="I1148" s="61" t="s">
        <v>92</v>
      </c>
      <c r="J1148" s="61" t="s">
        <v>18</v>
      </c>
      <c r="K1148" s="61" t="s">
        <v>19</v>
      </c>
      <c r="P1148" s="61" t="s">
        <v>92</v>
      </c>
      <c r="Q11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49" spans="1:17" ht="17.100000000000001" customHeight="1" x14ac:dyDescent="0.25">
      <c r="A1149" s="92" t="s">
        <v>1250</v>
      </c>
      <c r="B1149" s="61" t="s">
        <v>111</v>
      </c>
      <c r="C1149" s="61">
        <v>12144</v>
      </c>
      <c r="D1149" s="61" t="s">
        <v>17</v>
      </c>
      <c r="E1149" s="61" t="s">
        <v>18</v>
      </c>
      <c r="F1149" s="61" t="s">
        <v>21</v>
      </c>
      <c r="G1149" s="61" t="s">
        <v>16</v>
      </c>
      <c r="H1149" s="61">
        <v>2010</v>
      </c>
      <c r="I1149" s="61" t="s">
        <v>92</v>
      </c>
      <c r="J1149" s="61" t="s">
        <v>15</v>
      </c>
      <c r="K1149" s="61" t="s">
        <v>19</v>
      </c>
      <c r="P1149" s="61" t="s">
        <v>92</v>
      </c>
      <c r="Q11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150" spans="1:17" ht="17.100000000000001" customHeight="1" x14ac:dyDescent="0.25">
      <c r="A1150" s="92" t="s">
        <v>1251</v>
      </c>
      <c r="B1150" s="61" t="s">
        <v>111</v>
      </c>
      <c r="C1150" s="61">
        <v>12144</v>
      </c>
      <c r="D1150" s="61" t="s">
        <v>17</v>
      </c>
      <c r="E1150" s="61" t="s">
        <v>18</v>
      </c>
      <c r="F1150" s="61" t="s">
        <v>21</v>
      </c>
      <c r="G1150" s="61" t="s">
        <v>16</v>
      </c>
      <c r="H1150" s="61">
        <v>2010</v>
      </c>
      <c r="I1150" s="61" t="s">
        <v>92</v>
      </c>
      <c r="J1150" s="61" t="s">
        <v>18</v>
      </c>
      <c r="K1150" s="61" t="s">
        <v>19</v>
      </c>
      <c r="P1150" s="61" t="s">
        <v>92</v>
      </c>
      <c r="Q11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51" spans="1:17" ht="17.100000000000001" customHeight="1" x14ac:dyDescent="0.25">
      <c r="A1151" s="92" t="s">
        <v>1252</v>
      </c>
      <c r="B1151" s="61" t="s">
        <v>111</v>
      </c>
      <c r="C1151" s="61">
        <v>12144</v>
      </c>
      <c r="D1151" s="61" t="s">
        <v>17</v>
      </c>
      <c r="E1151" s="61" t="s">
        <v>18</v>
      </c>
      <c r="F1151" s="61" t="s">
        <v>21</v>
      </c>
      <c r="G1151" s="61" t="s">
        <v>16</v>
      </c>
      <c r="H1151" s="61">
        <v>2010</v>
      </c>
      <c r="I1151" s="61" t="s">
        <v>92</v>
      </c>
      <c r="J1151" s="61" t="s">
        <v>18</v>
      </c>
      <c r="K1151" s="61" t="s">
        <v>19</v>
      </c>
      <c r="P1151" s="61" t="s">
        <v>92</v>
      </c>
      <c r="Q11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52" spans="1:17" ht="17.100000000000001" customHeight="1" x14ac:dyDescent="0.25">
      <c r="A1152" s="92" t="s">
        <v>1253</v>
      </c>
      <c r="B1152" s="61" t="s">
        <v>111</v>
      </c>
      <c r="C1152" s="61">
        <v>12144</v>
      </c>
      <c r="D1152" s="61" t="s">
        <v>17</v>
      </c>
      <c r="E1152" s="61" t="s">
        <v>18</v>
      </c>
      <c r="F1152" s="61" t="s">
        <v>21</v>
      </c>
      <c r="G1152" s="61" t="s">
        <v>16</v>
      </c>
      <c r="H1152" s="61">
        <v>2010</v>
      </c>
      <c r="I1152" s="61" t="s">
        <v>92</v>
      </c>
      <c r="J1152" s="61" t="s">
        <v>18</v>
      </c>
      <c r="K1152" s="61" t="s">
        <v>19</v>
      </c>
      <c r="P1152" s="61" t="s">
        <v>92</v>
      </c>
      <c r="Q11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53" spans="1:17" ht="17.100000000000001" customHeight="1" x14ac:dyDescent="0.25">
      <c r="A1153" s="92" t="s">
        <v>1254</v>
      </c>
      <c r="B1153" s="61" t="s">
        <v>111</v>
      </c>
      <c r="C1153" s="61">
        <v>12144</v>
      </c>
      <c r="D1153" s="61" t="s">
        <v>17</v>
      </c>
      <c r="E1153" s="61" t="s">
        <v>18</v>
      </c>
      <c r="F1153" s="61" t="s">
        <v>21</v>
      </c>
      <c r="G1153" s="61" t="s">
        <v>16</v>
      </c>
      <c r="H1153" s="61">
        <v>2010</v>
      </c>
      <c r="I1153" s="61" t="s">
        <v>92</v>
      </c>
      <c r="J1153" s="61" t="s">
        <v>18</v>
      </c>
      <c r="K1153" s="61" t="s">
        <v>104</v>
      </c>
      <c r="P1153" s="61" t="s">
        <v>92</v>
      </c>
      <c r="Q11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54" spans="1:17" ht="17.100000000000001" customHeight="1" x14ac:dyDescent="0.25">
      <c r="A1154" s="92" t="s">
        <v>1255</v>
      </c>
      <c r="B1154" s="61" t="s">
        <v>111</v>
      </c>
      <c r="C1154" s="61">
        <v>12144</v>
      </c>
      <c r="D1154" s="61" t="s">
        <v>17</v>
      </c>
      <c r="E1154" s="61" t="s">
        <v>18</v>
      </c>
      <c r="F1154" s="61" t="s">
        <v>21</v>
      </c>
      <c r="G1154" s="61" t="s">
        <v>16</v>
      </c>
      <c r="H1154" s="61">
        <v>2010</v>
      </c>
      <c r="I1154" s="61" t="s">
        <v>92</v>
      </c>
      <c r="J1154" s="61" t="s">
        <v>29</v>
      </c>
      <c r="Q11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155" spans="1:17" ht="17.100000000000001" customHeight="1" x14ac:dyDescent="0.25">
      <c r="A1155" s="92" t="s">
        <v>1256</v>
      </c>
      <c r="B1155" s="61" t="s">
        <v>111</v>
      </c>
      <c r="C1155" s="61">
        <v>12144</v>
      </c>
      <c r="D1155" s="61" t="s">
        <v>17</v>
      </c>
      <c r="E1155" s="61" t="s">
        <v>18</v>
      </c>
      <c r="F1155" s="61" t="s">
        <v>21</v>
      </c>
      <c r="G1155" s="61" t="s">
        <v>16</v>
      </c>
      <c r="I1155" s="61" t="s">
        <v>92</v>
      </c>
      <c r="J1155" s="61" t="s">
        <v>18</v>
      </c>
      <c r="K1155" s="61" t="s">
        <v>19</v>
      </c>
      <c r="P1155" s="61" t="s">
        <v>92</v>
      </c>
      <c r="Q11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56" spans="1:17" ht="17.100000000000001" customHeight="1" x14ac:dyDescent="0.25">
      <c r="A1156" s="92" t="s">
        <v>1257</v>
      </c>
      <c r="B1156" s="61" t="s">
        <v>111</v>
      </c>
      <c r="C1156" s="61">
        <v>12144</v>
      </c>
      <c r="D1156" s="61" t="s">
        <v>17</v>
      </c>
      <c r="E1156" s="61" t="s">
        <v>18</v>
      </c>
      <c r="F1156" s="61" t="s">
        <v>21</v>
      </c>
      <c r="G1156" s="61" t="s">
        <v>16</v>
      </c>
      <c r="H1156" s="61">
        <v>2010</v>
      </c>
      <c r="I1156" s="61" t="s">
        <v>92</v>
      </c>
      <c r="J1156" s="61" t="s">
        <v>29</v>
      </c>
      <c r="Q11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157" spans="1:17" ht="17.100000000000001" customHeight="1" x14ac:dyDescent="0.25">
      <c r="A1157" s="92" t="s">
        <v>1258</v>
      </c>
      <c r="B1157" s="61" t="s">
        <v>111</v>
      </c>
      <c r="C1157" s="61">
        <v>12144</v>
      </c>
      <c r="D1157" s="61" t="s">
        <v>17</v>
      </c>
      <c r="E1157" s="61" t="s">
        <v>18</v>
      </c>
      <c r="F1157" s="61" t="s">
        <v>21</v>
      </c>
      <c r="G1157" s="61" t="s">
        <v>16</v>
      </c>
      <c r="H1157" s="61">
        <v>2010</v>
      </c>
      <c r="I1157" s="61" t="s">
        <v>92</v>
      </c>
      <c r="J1157" s="61" t="s">
        <v>18</v>
      </c>
      <c r="K1157" s="61" t="s">
        <v>19</v>
      </c>
      <c r="P1157" s="61" t="s">
        <v>92</v>
      </c>
      <c r="Q11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58" spans="1:17" ht="17.100000000000001" customHeight="1" x14ac:dyDescent="0.25">
      <c r="A1158" s="92" t="s">
        <v>1259</v>
      </c>
      <c r="B1158" s="61" t="s">
        <v>111</v>
      </c>
      <c r="C1158" s="61">
        <v>12144</v>
      </c>
      <c r="D1158" s="61" t="s">
        <v>17</v>
      </c>
      <c r="E1158" s="61" t="s">
        <v>18</v>
      </c>
      <c r="F1158" s="61" t="s">
        <v>21</v>
      </c>
      <c r="G1158" s="61" t="s">
        <v>16</v>
      </c>
      <c r="H1158" s="61">
        <v>2010</v>
      </c>
      <c r="I1158" s="61" t="s">
        <v>92</v>
      </c>
      <c r="J1158" s="61" t="s">
        <v>18</v>
      </c>
      <c r="K1158" s="61" t="s">
        <v>19</v>
      </c>
      <c r="P1158" s="61" t="s">
        <v>92</v>
      </c>
      <c r="Q11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59" spans="1:17" ht="17.100000000000001" customHeight="1" x14ac:dyDescent="0.25">
      <c r="A1159" s="92" t="s">
        <v>1260</v>
      </c>
      <c r="B1159" s="61" t="s">
        <v>111</v>
      </c>
      <c r="C1159" s="61">
        <v>12144</v>
      </c>
      <c r="D1159" s="61" t="s">
        <v>17</v>
      </c>
      <c r="E1159" s="61" t="s">
        <v>18</v>
      </c>
      <c r="F1159" s="61" t="s">
        <v>21</v>
      </c>
      <c r="G1159" s="61" t="s">
        <v>16</v>
      </c>
      <c r="H1159" s="61">
        <v>2010</v>
      </c>
      <c r="I1159" s="61" t="s">
        <v>92</v>
      </c>
      <c r="J1159" s="61" t="s">
        <v>18</v>
      </c>
      <c r="K1159" s="61" t="s">
        <v>19</v>
      </c>
      <c r="P1159" s="61" t="s">
        <v>92</v>
      </c>
      <c r="Q11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60" spans="1:17" ht="17.100000000000001" customHeight="1" x14ac:dyDescent="0.25">
      <c r="A1160" s="92" t="s">
        <v>1261</v>
      </c>
      <c r="B1160" s="61" t="s">
        <v>111</v>
      </c>
      <c r="C1160" s="61">
        <v>12144</v>
      </c>
      <c r="D1160" s="61" t="s">
        <v>17</v>
      </c>
      <c r="E1160" s="61" t="s">
        <v>18</v>
      </c>
      <c r="F1160" s="61" t="s">
        <v>21</v>
      </c>
      <c r="G1160" s="61" t="s">
        <v>16</v>
      </c>
      <c r="H1160" s="61">
        <v>2010</v>
      </c>
      <c r="I1160" s="61" t="s">
        <v>92</v>
      </c>
      <c r="J1160" s="61" t="s">
        <v>18</v>
      </c>
      <c r="K1160" s="61" t="s">
        <v>19</v>
      </c>
      <c r="P1160" s="61" t="s">
        <v>92</v>
      </c>
      <c r="Q11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61" spans="1:17" ht="17.100000000000001" customHeight="1" x14ac:dyDescent="0.25">
      <c r="A1161" s="92" t="s">
        <v>1262</v>
      </c>
      <c r="B1161" s="61" t="s">
        <v>111</v>
      </c>
      <c r="C1161" s="61">
        <v>12144</v>
      </c>
      <c r="D1161" s="61" t="s">
        <v>17</v>
      </c>
      <c r="E1161" s="61" t="s">
        <v>18</v>
      </c>
      <c r="F1161" s="61" t="s">
        <v>21</v>
      </c>
      <c r="G1161" s="61" t="s">
        <v>16</v>
      </c>
      <c r="H1161" s="61">
        <v>2010</v>
      </c>
      <c r="I1161" s="61" t="s">
        <v>92</v>
      </c>
      <c r="J1161" s="61" t="s">
        <v>22</v>
      </c>
      <c r="K1161" s="61" t="s">
        <v>104</v>
      </c>
      <c r="P1161" s="61" t="s">
        <v>92</v>
      </c>
      <c r="Q11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162" spans="1:17" ht="17.100000000000001" customHeight="1" x14ac:dyDescent="0.25">
      <c r="A1162" s="92" t="s">
        <v>1263</v>
      </c>
      <c r="B1162" s="61" t="s">
        <v>111</v>
      </c>
      <c r="C1162" s="61">
        <v>12144</v>
      </c>
      <c r="D1162" s="61" t="s">
        <v>17</v>
      </c>
      <c r="E1162" s="61" t="s">
        <v>18</v>
      </c>
      <c r="F1162" s="61" t="s">
        <v>21</v>
      </c>
      <c r="G1162" s="61" t="s">
        <v>16</v>
      </c>
      <c r="H1162" s="61">
        <v>2010</v>
      </c>
      <c r="I1162" s="61" t="s">
        <v>92</v>
      </c>
      <c r="J1162" s="61" t="s">
        <v>18</v>
      </c>
      <c r="K1162" s="61" t="s">
        <v>2811</v>
      </c>
      <c r="Q11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63" spans="1:17" ht="17.100000000000001" customHeight="1" x14ac:dyDescent="0.25">
      <c r="A1163" s="92" t="s">
        <v>1264</v>
      </c>
      <c r="B1163" s="61" t="s">
        <v>111</v>
      </c>
      <c r="C1163" s="61">
        <v>12144</v>
      </c>
      <c r="D1163" s="61" t="s">
        <v>17</v>
      </c>
      <c r="E1163" s="61" t="s">
        <v>18</v>
      </c>
      <c r="F1163" s="61" t="s">
        <v>21</v>
      </c>
      <c r="G1163" s="61" t="s">
        <v>16</v>
      </c>
      <c r="H1163" s="61">
        <v>2010</v>
      </c>
      <c r="I1163" s="61" t="s">
        <v>92</v>
      </c>
      <c r="J1163" s="61" t="s">
        <v>18</v>
      </c>
      <c r="K1163" s="61" t="s">
        <v>19</v>
      </c>
      <c r="P1163" s="61" t="s">
        <v>92</v>
      </c>
      <c r="Q11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64" spans="1:17" ht="17.100000000000001" customHeight="1" x14ac:dyDescent="0.25">
      <c r="A1164" s="92" t="s">
        <v>1265</v>
      </c>
      <c r="B1164" s="61" t="s">
        <v>111</v>
      </c>
      <c r="C1164" s="61">
        <v>12144</v>
      </c>
      <c r="D1164" s="61" t="s">
        <v>17</v>
      </c>
      <c r="E1164" s="61" t="s">
        <v>18</v>
      </c>
      <c r="F1164" s="61" t="s">
        <v>21</v>
      </c>
      <c r="G1164" s="61" t="s">
        <v>16</v>
      </c>
      <c r="H1164" s="61">
        <v>2010</v>
      </c>
      <c r="I1164" s="61" t="s">
        <v>92</v>
      </c>
      <c r="J1164" s="61" t="s">
        <v>22</v>
      </c>
      <c r="K1164" s="61" t="s">
        <v>102</v>
      </c>
      <c r="P1164" s="61" t="s">
        <v>92</v>
      </c>
      <c r="Q11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165" spans="1:17" ht="17.100000000000001" customHeight="1" x14ac:dyDescent="0.25">
      <c r="A1165" s="92" t="s">
        <v>1266</v>
      </c>
      <c r="B1165" s="61" t="s">
        <v>111</v>
      </c>
      <c r="C1165" s="61">
        <v>12144</v>
      </c>
      <c r="D1165" s="61" t="s">
        <v>17</v>
      </c>
      <c r="E1165" s="61" t="s">
        <v>18</v>
      </c>
      <c r="F1165" s="61" t="s">
        <v>21</v>
      </c>
      <c r="G1165" s="61" t="s">
        <v>16</v>
      </c>
      <c r="H1165" s="61">
        <v>2010</v>
      </c>
      <c r="I1165" s="61" t="s">
        <v>92</v>
      </c>
      <c r="J1165" s="61" t="s">
        <v>18</v>
      </c>
      <c r="K1165" s="61" t="s">
        <v>102</v>
      </c>
      <c r="P1165" s="61" t="s">
        <v>92</v>
      </c>
      <c r="Q11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66" spans="1:17" ht="17.100000000000001" customHeight="1" x14ac:dyDescent="0.25">
      <c r="A1166" s="92" t="s">
        <v>1267</v>
      </c>
      <c r="B1166" s="61" t="s">
        <v>111</v>
      </c>
      <c r="C1166" s="61">
        <v>12144</v>
      </c>
      <c r="D1166" s="61" t="s">
        <v>17</v>
      </c>
      <c r="E1166" s="61" t="s">
        <v>18</v>
      </c>
      <c r="F1166" s="61" t="s">
        <v>21</v>
      </c>
      <c r="G1166" s="61" t="s">
        <v>16</v>
      </c>
      <c r="H1166" s="61">
        <v>2010</v>
      </c>
      <c r="I1166" s="61" t="s">
        <v>92</v>
      </c>
      <c r="J1166" s="61" t="s">
        <v>18</v>
      </c>
      <c r="K1166" s="61" t="s">
        <v>2811</v>
      </c>
      <c r="P1166" s="61" t="s">
        <v>92</v>
      </c>
      <c r="Q11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67" spans="1:17" ht="17.100000000000001" customHeight="1" x14ac:dyDescent="0.25">
      <c r="A1167" s="92" t="s">
        <v>1268</v>
      </c>
      <c r="B1167" s="61" t="s">
        <v>111</v>
      </c>
      <c r="C1167" s="61">
        <v>12144</v>
      </c>
      <c r="D1167" s="61" t="s">
        <v>17</v>
      </c>
      <c r="E1167" s="61" t="s">
        <v>18</v>
      </c>
      <c r="F1167" s="61" t="s">
        <v>21</v>
      </c>
      <c r="G1167" s="61" t="s">
        <v>16</v>
      </c>
      <c r="H1167" s="61">
        <v>2010</v>
      </c>
      <c r="I1167" s="61" t="s">
        <v>92</v>
      </c>
      <c r="J1167" s="61" t="s">
        <v>29</v>
      </c>
      <c r="Q11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168" spans="1:17" ht="17.100000000000001" customHeight="1" x14ac:dyDescent="0.25">
      <c r="A1168" s="92" t="s">
        <v>1269</v>
      </c>
      <c r="B1168" s="61" t="s">
        <v>111</v>
      </c>
      <c r="C1168" s="61">
        <v>12144</v>
      </c>
      <c r="D1168" s="61" t="s">
        <v>17</v>
      </c>
      <c r="E1168" s="61" t="s">
        <v>18</v>
      </c>
      <c r="F1168" s="61" t="s">
        <v>21</v>
      </c>
      <c r="G1168" s="61" t="s">
        <v>16</v>
      </c>
      <c r="H1168" s="61">
        <v>2010</v>
      </c>
      <c r="I1168" s="61" t="s">
        <v>92</v>
      </c>
      <c r="J1168" s="61" t="s">
        <v>18</v>
      </c>
      <c r="K1168" s="61" t="s">
        <v>19</v>
      </c>
      <c r="Q11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69" spans="1:17" ht="17.100000000000001" customHeight="1" x14ac:dyDescent="0.25">
      <c r="A1169" s="92" t="s">
        <v>1270</v>
      </c>
      <c r="B1169" s="61" t="s">
        <v>111</v>
      </c>
      <c r="C1169" s="61">
        <v>12144</v>
      </c>
      <c r="D1169" s="61" t="s">
        <v>17</v>
      </c>
      <c r="E1169" s="61" t="s">
        <v>18</v>
      </c>
      <c r="F1169" s="61" t="s">
        <v>21</v>
      </c>
      <c r="G1169" s="61" t="s">
        <v>16</v>
      </c>
      <c r="H1169" s="61">
        <v>2010</v>
      </c>
      <c r="I1169" s="61" t="s">
        <v>92</v>
      </c>
      <c r="J1169" s="61" t="s">
        <v>22</v>
      </c>
      <c r="K1169" s="61" t="s">
        <v>102</v>
      </c>
      <c r="P1169" s="61" t="s">
        <v>92</v>
      </c>
      <c r="Q11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170" spans="1:17" ht="17.100000000000001" customHeight="1" x14ac:dyDescent="0.25">
      <c r="A1170" s="92" t="s">
        <v>1271</v>
      </c>
      <c r="B1170" s="61" t="s">
        <v>111</v>
      </c>
      <c r="C1170" s="61">
        <v>12144</v>
      </c>
      <c r="D1170" s="61" t="s">
        <v>17</v>
      </c>
      <c r="E1170" s="61" t="s">
        <v>18</v>
      </c>
      <c r="F1170" s="61" t="s">
        <v>21</v>
      </c>
      <c r="G1170" s="61" t="s">
        <v>23</v>
      </c>
      <c r="I1170" s="61" t="s">
        <v>92</v>
      </c>
      <c r="J1170" s="61" t="s">
        <v>18</v>
      </c>
      <c r="K1170" s="61" t="s">
        <v>19</v>
      </c>
      <c r="P1170" s="61" t="s">
        <v>92</v>
      </c>
      <c r="Q11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71" spans="1:17" ht="17.100000000000001" customHeight="1" x14ac:dyDescent="0.25">
      <c r="A1171" s="92" t="s">
        <v>1272</v>
      </c>
      <c r="B1171" s="61" t="s">
        <v>111</v>
      </c>
      <c r="C1171" s="61">
        <v>12144</v>
      </c>
      <c r="D1171" s="61" t="s">
        <v>17</v>
      </c>
      <c r="E1171" s="61" t="s">
        <v>18</v>
      </c>
      <c r="F1171" s="61" t="s">
        <v>21</v>
      </c>
      <c r="G1171" s="61" t="s">
        <v>16</v>
      </c>
      <c r="H1171" s="61">
        <v>2010</v>
      </c>
      <c r="I1171" s="61" t="s">
        <v>92</v>
      </c>
      <c r="J1171" s="61" t="s">
        <v>18</v>
      </c>
      <c r="K1171" s="61" t="s">
        <v>19</v>
      </c>
      <c r="P1171" s="61" t="s">
        <v>92</v>
      </c>
      <c r="Q11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72" spans="1:17" ht="17.100000000000001" customHeight="1" x14ac:dyDescent="0.25">
      <c r="A1172" s="92" t="s">
        <v>1273</v>
      </c>
      <c r="B1172" s="61" t="s">
        <v>111</v>
      </c>
      <c r="C1172" s="61">
        <v>12144</v>
      </c>
      <c r="D1172" s="61" t="s">
        <v>17</v>
      </c>
      <c r="E1172" s="61" t="s">
        <v>18</v>
      </c>
      <c r="F1172" s="61" t="s">
        <v>21</v>
      </c>
      <c r="G1172" s="61" t="s">
        <v>16</v>
      </c>
      <c r="H1172" s="61">
        <v>2010</v>
      </c>
      <c r="I1172" s="61" t="s">
        <v>92</v>
      </c>
      <c r="J1172" s="61" t="s">
        <v>18</v>
      </c>
      <c r="K1172" s="61" t="s">
        <v>2811</v>
      </c>
      <c r="P1172" s="61" t="s">
        <v>92</v>
      </c>
      <c r="Q11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73" spans="1:17" ht="17.100000000000001" customHeight="1" x14ac:dyDescent="0.25">
      <c r="A1173" s="92" t="s">
        <v>1274</v>
      </c>
      <c r="B1173" s="61" t="s">
        <v>111</v>
      </c>
      <c r="C1173" s="61">
        <v>12144</v>
      </c>
      <c r="D1173" s="61" t="s">
        <v>17</v>
      </c>
      <c r="E1173" s="61" t="s">
        <v>18</v>
      </c>
      <c r="F1173" s="61" t="s">
        <v>21</v>
      </c>
      <c r="G1173" s="61" t="s">
        <v>16</v>
      </c>
      <c r="H1173" s="61">
        <v>2010</v>
      </c>
      <c r="I1173" s="61" t="s">
        <v>92</v>
      </c>
      <c r="J1173" s="61" t="s">
        <v>18</v>
      </c>
      <c r="K1173" s="61" t="s">
        <v>19</v>
      </c>
      <c r="P1173" s="61" t="s">
        <v>92</v>
      </c>
      <c r="Q11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74" spans="1:17" ht="17.100000000000001" customHeight="1" x14ac:dyDescent="0.25">
      <c r="A1174" s="92" t="s">
        <v>1275</v>
      </c>
      <c r="B1174" s="61" t="s">
        <v>111</v>
      </c>
      <c r="C1174" s="61">
        <v>12144</v>
      </c>
      <c r="D1174" s="61" t="s">
        <v>17</v>
      </c>
      <c r="E1174" s="61" t="s">
        <v>18</v>
      </c>
      <c r="F1174" s="61" t="s">
        <v>21</v>
      </c>
      <c r="G1174" s="61" t="s">
        <v>16</v>
      </c>
      <c r="H1174" s="61">
        <v>2010</v>
      </c>
      <c r="I1174" s="61" t="s">
        <v>92</v>
      </c>
      <c r="J1174" s="61" t="s">
        <v>29</v>
      </c>
      <c r="Q11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175" spans="1:17" ht="17.100000000000001" customHeight="1" x14ac:dyDescent="0.25">
      <c r="A1175" s="92" t="s">
        <v>1276</v>
      </c>
      <c r="B1175" s="61" t="s">
        <v>111</v>
      </c>
      <c r="C1175" s="61">
        <v>12144</v>
      </c>
      <c r="D1175" s="61" t="s">
        <v>17</v>
      </c>
      <c r="E1175" s="61" t="s">
        <v>18</v>
      </c>
      <c r="F1175" s="61" t="s">
        <v>21</v>
      </c>
      <c r="G1175" s="61" t="s">
        <v>16</v>
      </c>
      <c r="H1175" s="61">
        <v>2010</v>
      </c>
      <c r="I1175" s="61" t="s">
        <v>92</v>
      </c>
      <c r="J1175" s="61" t="s">
        <v>18</v>
      </c>
      <c r="K1175" s="61" t="s">
        <v>19</v>
      </c>
      <c r="P1175" s="61" t="s">
        <v>92</v>
      </c>
      <c r="Q11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76" spans="1:17" ht="17.100000000000001" customHeight="1" x14ac:dyDescent="0.25">
      <c r="A1176" s="92" t="s">
        <v>1277</v>
      </c>
      <c r="B1176" s="61" t="s">
        <v>111</v>
      </c>
      <c r="C1176" s="61">
        <v>12144</v>
      </c>
      <c r="D1176" s="61" t="s">
        <v>17</v>
      </c>
      <c r="E1176" s="61" t="s">
        <v>18</v>
      </c>
      <c r="F1176" s="61" t="s">
        <v>21</v>
      </c>
      <c r="G1176" s="61" t="s">
        <v>16</v>
      </c>
      <c r="H1176" s="61">
        <v>2010</v>
      </c>
      <c r="I1176" s="61" t="s">
        <v>92</v>
      </c>
      <c r="J1176" s="61" t="s">
        <v>18</v>
      </c>
      <c r="K1176" s="61" t="s">
        <v>19</v>
      </c>
      <c r="P1176" s="61" t="s">
        <v>92</v>
      </c>
      <c r="Q11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77" spans="1:17" ht="17.100000000000001" customHeight="1" x14ac:dyDescent="0.25">
      <c r="A1177" s="92" t="s">
        <v>1278</v>
      </c>
      <c r="B1177" s="61" t="s">
        <v>111</v>
      </c>
      <c r="C1177" s="61">
        <v>12144</v>
      </c>
      <c r="D1177" s="61" t="s">
        <v>17</v>
      </c>
      <c r="E1177" s="61" t="s">
        <v>18</v>
      </c>
      <c r="F1177" s="61" t="s">
        <v>21</v>
      </c>
      <c r="G1177" s="61" t="s">
        <v>16</v>
      </c>
      <c r="H1177" s="61">
        <v>2010</v>
      </c>
      <c r="I1177" s="61" t="s">
        <v>92</v>
      </c>
      <c r="J1177" s="61" t="s">
        <v>18</v>
      </c>
      <c r="K1177" s="61" t="s">
        <v>104</v>
      </c>
      <c r="P1177" s="61" t="s">
        <v>92</v>
      </c>
      <c r="Q11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78" spans="1:17" ht="17.100000000000001" customHeight="1" x14ac:dyDescent="0.25">
      <c r="A1178" s="92" t="s">
        <v>1279</v>
      </c>
      <c r="B1178" s="61" t="s">
        <v>111</v>
      </c>
      <c r="C1178" s="61">
        <v>12144</v>
      </c>
      <c r="D1178" s="61" t="s">
        <v>17</v>
      </c>
      <c r="E1178" s="61" t="s">
        <v>18</v>
      </c>
      <c r="F1178" s="61" t="s">
        <v>21</v>
      </c>
      <c r="G1178" s="61" t="s">
        <v>16</v>
      </c>
      <c r="H1178" s="61">
        <v>2010</v>
      </c>
      <c r="I1178" s="61" t="s">
        <v>92</v>
      </c>
      <c r="J1178" s="61" t="s">
        <v>18</v>
      </c>
      <c r="K1178" s="61" t="s">
        <v>102</v>
      </c>
      <c r="P1178" s="61" t="s">
        <v>92</v>
      </c>
      <c r="Q11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79" spans="1:17" ht="17.100000000000001" customHeight="1" x14ac:dyDescent="0.25">
      <c r="A1179" s="92" t="s">
        <v>1280</v>
      </c>
      <c r="B1179" s="61" t="s">
        <v>111</v>
      </c>
      <c r="C1179" s="61">
        <v>12144</v>
      </c>
      <c r="D1179" s="61" t="s">
        <v>17</v>
      </c>
      <c r="E1179" s="61" t="s">
        <v>18</v>
      </c>
      <c r="F1179" s="61" t="s">
        <v>21</v>
      </c>
      <c r="G1179" s="61" t="s">
        <v>16</v>
      </c>
      <c r="H1179" s="61">
        <v>2010</v>
      </c>
      <c r="I1179" s="61" t="s">
        <v>92</v>
      </c>
      <c r="J1179" s="61" t="s">
        <v>18</v>
      </c>
      <c r="K1179" s="61" t="s">
        <v>2811</v>
      </c>
      <c r="M1179" s="61" t="s">
        <v>38</v>
      </c>
      <c r="O1179" s="61">
        <v>1983</v>
      </c>
      <c r="P1179" s="61" t="s">
        <v>92</v>
      </c>
      <c r="Q11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80" spans="1:17" ht="17.100000000000001" customHeight="1" x14ac:dyDescent="0.25">
      <c r="A1180" s="92" t="s">
        <v>1281</v>
      </c>
      <c r="B1180" s="61" t="s">
        <v>111</v>
      </c>
      <c r="C1180" s="61">
        <v>12144</v>
      </c>
      <c r="D1180" s="61" t="s">
        <v>17</v>
      </c>
      <c r="E1180" s="61" t="s">
        <v>18</v>
      </c>
      <c r="F1180" s="61" t="s">
        <v>21</v>
      </c>
      <c r="G1180" s="61" t="s">
        <v>16</v>
      </c>
      <c r="H1180" s="61">
        <v>2010</v>
      </c>
      <c r="I1180" s="61" t="s">
        <v>92</v>
      </c>
      <c r="J1180" s="61" t="s">
        <v>18</v>
      </c>
      <c r="K1180" s="61" t="s">
        <v>102</v>
      </c>
      <c r="P1180" s="61" t="s">
        <v>92</v>
      </c>
      <c r="Q11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81" spans="1:17" ht="17.100000000000001" customHeight="1" x14ac:dyDescent="0.25">
      <c r="A1181" s="92" t="s">
        <v>1282</v>
      </c>
      <c r="B1181" s="61" t="s">
        <v>111</v>
      </c>
      <c r="C1181" s="61">
        <v>12144</v>
      </c>
      <c r="D1181" s="61" t="s">
        <v>17</v>
      </c>
      <c r="E1181" s="61" t="s">
        <v>18</v>
      </c>
      <c r="F1181" s="61" t="s">
        <v>21</v>
      </c>
      <c r="G1181" s="61" t="s">
        <v>16</v>
      </c>
      <c r="H1181" s="61">
        <v>2010</v>
      </c>
      <c r="I1181" s="61" t="s">
        <v>92</v>
      </c>
      <c r="J1181" s="61" t="s">
        <v>18</v>
      </c>
      <c r="K1181" s="61" t="s">
        <v>19</v>
      </c>
      <c r="P1181" s="61" t="s">
        <v>92</v>
      </c>
      <c r="Q11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82" spans="1:17" ht="17.100000000000001" customHeight="1" x14ac:dyDescent="0.25">
      <c r="A1182" s="92" t="s">
        <v>1283</v>
      </c>
      <c r="B1182" s="61" t="s">
        <v>111</v>
      </c>
      <c r="C1182" s="61">
        <v>12144</v>
      </c>
      <c r="D1182" s="61" t="s">
        <v>17</v>
      </c>
      <c r="E1182" s="61" t="s">
        <v>18</v>
      </c>
      <c r="F1182" s="61" t="s">
        <v>21</v>
      </c>
      <c r="G1182" s="61" t="s">
        <v>16</v>
      </c>
      <c r="H1182" s="61">
        <v>2010</v>
      </c>
      <c r="I1182" s="61" t="s">
        <v>92</v>
      </c>
      <c r="J1182" s="61" t="s">
        <v>18</v>
      </c>
      <c r="K1182" s="61" t="s">
        <v>19</v>
      </c>
      <c r="P1182" s="61" t="s">
        <v>92</v>
      </c>
      <c r="Q11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83" spans="1:17" ht="17.100000000000001" customHeight="1" x14ac:dyDescent="0.25">
      <c r="A1183" s="92" t="s">
        <v>1284</v>
      </c>
      <c r="B1183" s="61" t="s">
        <v>111</v>
      </c>
      <c r="C1183" s="61">
        <v>12144</v>
      </c>
      <c r="D1183" s="61" t="s">
        <v>17</v>
      </c>
      <c r="E1183" s="61" t="s">
        <v>18</v>
      </c>
      <c r="F1183" s="61" t="s">
        <v>21</v>
      </c>
      <c r="G1183" s="61" t="s">
        <v>16</v>
      </c>
      <c r="H1183" s="61">
        <v>2010</v>
      </c>
      <c r="I1183" s="61" t="s">
        <v>92</v>
      </c>
      <c r="J1183" s="61" t="s">
        <v>18</v>
      </c>
      <c r="K1183" s="61" t="s">
        <v>19</v>
      </c>
      <c r="P1183" s="61" t="s">
        <v>92</v>
      </c>
      <c r="Q11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84" spans="1:17" ht="17.100000000000001" customHeight="1" x14ac:dyDescent="0.25">
      <c r="A1184" s="92" t="s">
        <v>1285</v>
      </c>
      <c r="B1184" s="61" t="s">
        <v>111</v>
      </c>
      <c r="C1184" s="61">
        <v>12144</v>
      </c>
      <c r="D1184" s="61" t="s">
        <v>17</v>
      </c>
      <c r="E1184" s="61" t="s">
        <v>18</v>
      </c>
      <c r="F1184" s="61" t="s">
        <v>21</v>
      </c>
      <c r="G1184" s="61" t="s">
        <v>16</v>
      </c>
      <c r="H1184" s="61">
        <v>2010</v>
      </c>
      <c r="I1184" s="61" t="s">
        <v>92</v>
      </c>
      <c r="J1184" s="61" t="s">
        <v>18</v>
      </c>
      <c r="K1184" s="61" t="s">
        <v>19</v>
      </c>
      <c r="P1184" s="61" t="s">
        <v>92</v>
      </c>
      <c r="Q11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85" spans="1:17" ht="17.100000000000001" customHeight="1" x14ac:dyDescent="0.25">
      <c r="A1185" s="92" t="s">
        <v>1286</v>
      </c>
      <c r="B1185" s="61" t="s">
        <v>111</v>
      </c>
      <c r="C1185" s="61">
        <v>12144</v>
      </c>
      <c r="D1185" s="61" t="s">
        <v>17</v>
      </c>
      <c r="E1185" s="61" t="s">
        <v>18</v>
      </c>
      <c r="F1185" s="61" t="s">
        <v>21</v>
      </c>
      <c r="G1185" s="61" t="s">
        <v>16</v>
      </c>
      <c r="H1185" s="61">
        <v>2010</v>
      </c>
      <c r="I1185" s="61" t="s">
        <v>92</v>
      </c>
      <c r="J1185" s="61" t="s">
        <v>29</v>
      </c>
      <c r="Q11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186" spans="1:17" ht="17.100000000000001" customHeight="1" x14ac:dyDescent="0.25">
      <c r="A1186" s="92" t="s">
        <v>1287</v>
      </c>
      <c r="B1186" s="61" t="s">
        <v>111</v>
      </c>
      <c r="C1186" s="61">
        <v>12144</v>
      </c>
      <c r="D1186" s="61" t="s">
        <v>17</v>
      </c>
      <c r="E1186" s="61" t="s">
        <v>18</v>
      </c>
      <c r="F1186" s="61" t="s">
        <v>21</v>
      </c>
      <c r="G1186" s="61" t="s">
        <v>16</v>
      </c>
      <c r="H1186" s="61">
        <v>2010</v>
      </c>
      <c r="I1186" s="61" t="s">
        <v>92</v>
      </c>
      <c r="J1186" s="61" t="s">
        <v>18</v>
      </c>
      <c r="K1186" s="61" t="s">
        <v>102</v>
      </c>
      <c r="P1186" s="61" t="s">
        <v>92</v>
      </c>
      <c r="Q11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87" spans="1:17" ht="17.100000000000001" customHeight="1" x14ac:dyDescent="0.25">
      <c r="A1187" s="92" t="s">
        <v>1288</v>
      </c>
      <c r="B1187" s="61" t="s">
        <v>111</v>
      </c>
      <c r="C1187" s="61">
        <v>12144</v>
      </c>
      <c r="D1187" s="61" t="s">
        <v>17</v>
      </c>
      <c r="E1187" s="61" t="s">
        <v>18</v>
      </c>
      <c r="F1187" s="61" t="s">
        <v>21</v>
      </c>
      <c r="G1187" s="61" t="s">
        <v>16</v>
      </c>
      <c r="H1187" s="61">
        <v>2010</v>
      </c>
      <c r="I1187" s="61" t="s">
        <v>92</v>
      </c>
      <c r="J1187" s="61" t="s">
        <v>18</v>
      </c>
      <c r="K1187" s="61" t="s">
        <v>19</v>
      </c>
      <c r="P1187" s="61" t="s">
        <v>92</v>
      </c>
      <c r="Q11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88" spans="1:17" ht="17.100000000000001" customHeight="1" x14ac:dyDescent="0.25">
      <c r="A1188" s="92" t="s">
        <v>1289</v>
      </c>
      <c r="B1188" s="61" t="s">
        <v>111</v>
      </c>
      <c r="C1188" s="61">
        <v>12144</v>
      </c>
      <c r="D1188" s="61" t="s">
        <v>17</v>
      </c>
      <c r="E1188" s="61" t="s">
        <v>18</v>
      </c>
      <c r="F1188" s="61" t="s">
        <v>21</v>
      </c>
      <c r="G1188" s="61" t="s">
        <v>16</v>
      </c>
      <c r="H1188" s="61">
        <v>2010</v>
      </c>
      <c r="I1188" s="61" t="s">
        <v>92</v>
      </c>
      <c r="J1188" s="61" t="s">
        <v>29</v>
      </c>
      <c r="Q11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189" spans="1:17" ht="17.100000000000001" customHeight="1" x14ac:dyDescent="0.25">
      <c r="A1189" s="92" t="s">
        <v>1290</v>
      </c>
      <c r="B1189" s="61" t="s">
        <v>111</v>
      </c>
      <c r="C1189" s="61">
        <v>12144</v>
      </c>
      <c r="D1189" s="61" t="s">
        <v>17</v>
      </c>
      <c r="E1189" s="61" t="s">
        <v>18</v>
      </c>
      <c r="F1189" s="61" t="s">
        <v>21</v>
      </c>
      <c r="G1189" s="61" t="s">
        <v>16</v>
      </c>
      <c r="H1189" s="61">
        <v>2010</v>
      </c>
      <c r="I1189" s="61" t="s">
        <v>92</v>
      </c>
      <c r="J1189" s="61" t="s">
        <v>18</v>
      </c>
      <c r="K1189" s="61" t="s">
        <v>19</v>
      </c>
      <c r="P1189" s="61" t="s">
        <v>92</v>
      </c>
      <c r="Q11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90" spans="1:17" ht="17.100000000000001" customHeight="1" x14ac:dyDescent="0.25">
      <c r="A1190" s="92" t="s">
        <v>1291</v>
      </c>
      <c r="B1190" s="61" t="s">
        <v>111</v>
      </c>
      <c r="C1190" s="61">
        <v>12144</v>
      </c>
      <c r="D1190" s="61" t="s">
        <v>17</v>
      </c>
      <c r="E1190" s="61" t="s">
        <v>18</v>
      </c>
      <c r="F1190" s="61" t="s">
        <v>21</v>
      </c>
      <c r="G1190" s="61" t="s">
        <v>16</v>
      </c>
      <c r="H1190" s="61">
        <v>2010</v>
      </c>
      <c r="I1190" s="61" t="s">
        <v>92</v>
      </c>
      <c r="J1190" s="61" t="s">
        <v>18</v>
      </c>
      <c r="K1190" s="61" t="s">
        <v>19</v>
      </c>
      <c r="P1190" s="61" t="s">
        <v>92</v>
      </c>
      <c r="Q11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91" spans="1:17" ht="17.100000000000001" customHeight="1" x14ac:dyDescent="0.25">
      <c r="A1191" s="92" t="s">
        <v>1292</v>
      </c>
      <c r="B1191" s="61" t="s">
        <v>111</v>
      </c>
      <c r="C1191" s="61">
        <v>12144</v>
      </c>
      <c r="D1191" s="61" t="s">
        <v>17</v>
      </c>
      <c r="E1191" s="61" t="s">
        <v>18</v>
      </c>
      <c r="F1191" s="61" t="s">
        <v>21</v>
      </c>
      <c r="G1191" s="61" t="s">
        <v>16</v>
      </c>
      <c r="H1191" s="61">
        <v>2010</v>
      </c>
      <c r="I1191" s="61" t="s">
        <v>92</v>
      </c>
      <c r="J1191" s="61" t="s">
        <v>18</v>
      </c>
      <c r="K1191" s="61" t="s">
        <v>2845</v>
      </c>
      <c r="Q11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92" spans="1:17" ht="17.100000000000001" customHeight="1" x14ac:dyDescent="0.25">
      <c r="A1192" s="92" t="s">
        <v>1293</v>
      </c>
      <c r="B1192" s="61" t="s">
        <v>111</v>
      </c>
      <c r="C1192" s="61">
        <v>12144</v>
      </c>
      <c r="D1192" s="61" t="s">
        <v>17</v>
      </c>
      <c r="E1192" s="61" t="s">
        <v>18</v>
      </c>
      <c r="F1192" s="61" t="s">
        <v>21</v>
      </c>
      <c r="G1192" s="61" t="s">
        <v>16</v>
      </c>
      <c r="H1192" s="61">
        <v>2010</v>
      </c>
      <c r="I1192" s="61" t="s">
        <v>92</v>
      </c>
      <c r="J1192" s="61" t="s">
        <v>18</v>
      </c>
      <c r="K1192" s="61" t="s">
        <v>19</v>
      </c>
      <c r="P1192" s="61" t="s">
        <v>92</v>
      </c>
      <c r="Q11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93" spans="1:17" ht="17.100000000000001" customHeight="1" x14ac:dyDescent="0.25">
      <c r="A1193" s="92" t="s">
        <v>1294</v>
      </c>
      <c r="B1193" s="61" t="s">
        <v>111</v>
      </c>
      <c r="C1193" s="61">
        <v>12144</v>
      </c>
      <c r="D1193" s="61" t="s">
        <v>17</v>
      </c>
      <c r="E1193" s="61" t="s">
        <v>18</v>
      </c>
      <c r="F1193" s="61" t="s">
        <v>21</v>
      </c>
      <c r="G1193" s="61" t="s">
        <v>16</v>
      </c>
      <c r="H1193" s="61">
        <v>2010</v>
      </c>
      <c r="I1193" s="61" t="s">
        <v>92</v>
      </c>
      <c r="J1193" s="61" t="s">
        <v>18</v>
      </c>
      <c r="K1193" s="61" t="s">
        <v>19</v>
      </c>
      <c r="P1193" s="61" t="s">
        <v>92</v>
      </c>
      <c r="Q11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94" spans="1:17" ht="17.100000000000001" customHeight="1" x14ac:dyDescent="0.25">
      <c r="A1194" s="92" t="s">
        <v>1295</v>
      </c>
      <c r="B1194" s="61" t="s">
        <v>111</v>
      </c>
      <c r="C1194" s="61">
        <v>12144</v>
      </c>
      <c r="D1194" s="61" t="s">
        <v>17</v>
      </c>
      <c r="E1194" s="61" t="s">
        <v>18</v>
      </c>
      <c r="F1194" s="61" t="s">
        <v>21</v>
      </c>
      <c r="G1194" s="61" t="s">
        <v>16</v>
      </c>
      <c r="H1194" s="61">
        <v>2010</v>
      </c>
      <c r="I1194" s="61" t="s">
        <v>92</v>
      </c>
      <c r="J1194" s="61" t="s">
        <v>18</v>
      </c>
      <c r="K1194" s="61" t="s">
        <v>19</v>
      </c>
      <c r="P1194" s="61" t="s">
        <v>92</v>
      </c>
      <c r="Q11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95" spans="1:17" ht="17.100000000000001" customHeight="1" x14ac:dyDescent="0.25">
      <c r="A1195" s="92" t="s">
        <v>1296</v>
      </c>
      <c r="B1195" s="61" t="s">
        <v>111</v>
      </c>
      <c r="C1195" s="61">
        <v>12144</v>
      </c>
      <c r="D1195" s="61" t="s">
        <v>21</v>
      </c>
      <c r="E1195" s="61" t="s">
        <v>21</v>
      </c>
      <c r="F1195" s="61" t="s">
        <v>21</v>
      </c>
      <c r="G1195" s="61" t="s">
        <v>16</v>
      </c>
      <c r="I1195" s="61" t="s">
        <v>92</v>
      </c>
      <c r="J1195" s="61" t="s">
        <v>18</v>
      </c>
      <c r="K1195" s="61" t="s">
        <v>104</v>
      </c>
      <c r="P1195" s="61" t="s">
        <v>92</v>
      </c>
      <c r="Q11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196" spans="1:17" ht="17.100000000000001" customHeight="1" x14ac:dyDescent="0.25">
      <c r="A1196" s="92" t="s">
        <v>1297</v>
      </c>
      <c r="B1196" s="61" t="s">
        <v>111</v>
      </c>
      <c r="C1196" s="61">
        <v>12144</v>
      </c>
      <c r="D1196" s="61" t="s">
        <v>21</v>
      </c>
      <c r="E1196" s="61" t="s">
        <v>21</v>
      </c>
      <c r="F1196" s="61" t="s">
        <v>21</v>
      </c>
      <c r="G1196" s="61" t="s">
        <v>16</v>
      </c>
      <c r="I1196" s="61" t="s">
        <v>92</v>
      </c>
      <c r="J1196" s="61" t="s">
        <v>18</v>
      </c>
      <c r="K1196" s="61" t="s">
        <v>19</v>
      </c>
      <c r="P1196" s="61" t="s">
        <v>92</v>
      </c>
      <c r="Q11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197" spans="1:17" ht="17.100000000000001" customHeight="1" x14ac:dyDescent="0.25">
      <c r="A1197" s="93" t="s">
        <v>1298</v>
      </c>
      <c r="B1197" s="61" t="s">
        <v>111</v>
      </c>
      <c r="C1197" s="61">
        <v>12144</v>
      </c>
      <c r="D1197" s="61" t="s">
        <v>21</v>
      </c>
      <c r="E1197" s="61" t="s">
        <v>21</v>
      </c>
      <c r="F1197" s="61" t="s">
        <v>21</v>
      </c>
      <c r="G1197" s="61" t="s">
        <v>16</v>
      </c>
      <c r="I1197" s="61" t="s">
        <v>92</v>
      </c>
      <c r="J1197" s="61" t="s">
        <v>29</v>
      </c>
      <c r="Q11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198" spans="1:17" ht="17.100000000000001" customHeight="1" x14ac:dyDescent="0.25">
      <c r="A1198" s="92" t="s">
        <v>1299</v>
      </c>
      <c r="B1198" s="61" t="s">
        <v>111</v>
      </c>
      <c r="C1198" s="61">
        <v>12144</v>
      </c>
      <c r="D1198" s="61" t="s">
        <v>21</v>
      </c>
      <c r="E1198" s="61" t="s">
        <v>21</v>
      </c>
      <c r="F1198" s="61" t="s">
        <v>21</v>
      </c>
      <c r="G1198" s="61" t="s">
        <v>16</v>
      </c>
      <c r="I1198" s="61" t="s">
        <v>92</v>
      </c>
      <c r="J1198" s="61" t="s">
        <v>18</v>
      </c>
      <c r="K1198" s="61" t="s">
        <v>104</v>
      </c>
      <c r="P1198" s="61" t="s">
        <v>92</v>
      </c>
      <c r="Q11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199" spans="1:17" ht="17.100000000000001" customHeight="1" x14ac:dyDescent="0.25">
      <c r="A1199" s="92" t="s">
        <v>1300</v>
      </c>
      <c r="B1199" s="61" t="s">
        <v>111</v>
      </c>
      <c r="C1199" s="61">
        <v>12144</v>
      </c>
      <c r="D1199" s="61" t="s">
        <v>21</v>
      </c>
      <c r="E1199" s="61" t="s">
        <v>21</v>
      </c>
      <c r="F1199" s="61" t="s">
        <v>21</v>
      </c>
      <c r="G1199" s="61" t="s">
        <v>16</v>
      </c>
      <c r="I1199" s="61" t="s">
        <v>92</v>
      </c>
      <c r="J1199" s="61" t="s">
        <v>18</v>
      </c>
      <c r="K1199" s="61" t="s">
        <v>19</v>
      </c>
      <c r="P1199" s="61" t="s">
        <v>92</v>
      </c>
      <c r="Q11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00" spans="1:17" ht="17.100000000000001" customHeight="1" x14ac:dyDescent="0.25">
      <c r="A1200" s="92" t="s">
        <v>1301</v>
      </c>
      <c r="B1200" s="61" t="s">
        <v>111</v>
      </c>
      <c r="C1200" s="61">
        <v>12144</v>
      </c>
      <c r="D1200" s="61" t="s">
        <v>21</v>
      </c>
      <c r="E1200" s="61" t="s">
        <v>21</v>
      </c>
      <c r="F1200" s="61" t="s">
        <v>21</v>
      </c>
      <c r="G1200" s="61" t="s">
        <v>16</v>
      </c>
      <c r="I1200" s="61" t="s">
        <v>92</v>
      </c>
      <c r="J1200" s="61" t="s">
        <v>18</v>
      </c>
      <c r="K1200" s="61" t="s">
        <v>104</v>
      </c>
      <c r="P1200" s="61" t="s">
        <v>92</v>
      </c>
      <c r="Q12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01" spans="1:18" ht="17.100000000000001" customHeight="1" x14ac:dyDescent="0.25">
      <c r="A1201" s="92" t="s">
        <v>1302</v>
      </c>
      <c r="B1201" s="61" t="s">
        <v>111</v>
      </c>
      <c r="C1201" s="61">
        <v>12144</v>
      </c>
      <c r="D1201" s="61" t="s">
        <v>21</v>
      </c>
      <c r="E1201" s="61" t="s">
        <v>21</v>
      </c>
      <c r="F1201" s="61" t="s">
        <v>21</v>
      </c>
      <c r="G1201" s="61" t="s">
        <v>16</v>
      </c>
      <c r="I1201" s="61" t="s">
        <v>92</v>
      </c>
      <c r="J1201" s="61" t="s">
        <v>18</v>
      </c>
      <c r="K1201" s="61" t="s">
        <v>19</v>
      </c>
      <c r="P1201" s="61" t="s">
        <v>92</v>
      </c>
      <c r="Q12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02" spans="1:18" ht="17.100000000000001" customHeight="1" x14ac:dyDescent="0.25">
      <c r="A1202" s="92" t="s">
        <v>1303</v>
      </c>
      <c r="B1202" s="61" t="s">
        <v>111</v>
      </c>
      <c r="C1202" s="61">
        <v>12144</v>
      </c>
      <c r="D1202" s="61" t="s">
        <v>21</v>
      </c>
      <c r="E1202" s="61" t="s">
        <v>21</v>
      </c>
      <c r="F1202" s="61" t="s">
        <v>21</v>
      </c>
      <c r="G1202" s="61" t="s">
        <v>16</v>
      </c>
      <c r="I1202" s="61" t="s">
        <v>92</v>
      </c>
      <c r="J1202" s="61" t="s">
        <v>18</v>
      </c>
      <c r="K1202" s="61" t="s">
        <v>19</v>
      </c>
      <c r="P1202" s="61" t="s">
        <v>92</v>
      </c>
      <c r="Q12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03" spans="1:18" ht="17.100000000000001" customHeight="1" x14ac:dyDescent="0.25">
      <c r="A1203" s="92" t="s">
        <v>1304</v>
      </c>
      <c r="B1203" s="61" t="s">
        <v>111</v>
      </c>
      <c r="C1203" s="61">
        <v>12144</v>
      </c>
      <c r="D1203" s="61" t="s">
        <v>21</v>
      </c>
      <c r="E1203" s="61" t="s">
        <v>21</v>
      </c>
      <c r="F1203" s="61" t="s">
        <v>21</v>
      </c>
      <c r="G1203" s="61" t="s">
        <v>16</v>
      </c>
      <c r="I1203" s="61" t="s">
        <v>92</v>
      </c>
      <c r="J1203" s="61" t="s">
        <v>29</v>
      </c>
      <c r="Q12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04" spans="1:18" ht="17.100000000000001" customHeight="1" x14ac:dyDescent="0.25">
      <c r="A1204" s="92" t="s">
        <v>1305</v>
      </c>
      <c r="B1204" s="61" t="s">
        <v>111</v>
      </c>
      <c r="C1204" s="61">
        <v>12144</v>
      </c>
      <c r="D1204" s="61" t="s">
        <v>21</v>
      </c>
      <c r="E1204" s="61" t="s">
        <v>21</v>
      </c>
      <c r="F1204" s="61" t="s">
        <v>21</v>
      </c>
      <c r="G1204" s="61" t="s">
        <v>16</v>
      </c>
      <c r="I1204" s="61" t="s">
        <v>92</v>
      </c>
      <c r="J1204" s="61" t="s">
        <v>18</v>
      </c>
      <c r="K1204" s="61" t="s">
        <v>19</v>
      </c>
      <c r="P1204" s="61" t="s">
        <v>92</v>
      </c>
      <c r="Q12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05" spans="1:18" ht="17.100000000000001" customHeight="1" x14ac:dyDescent="0.25">
      <c r="A1205" s="92" t="s">
        <v>1306</v>
      </c>
      <c r="B1205" s="61" t="s">
        <v>111</v>
      </c>
      <c r="C1205" s="61">
        <v>12144</v>
      </c>
      <c r="D1205" s="61" t="s">
        <v>21</v>
      </c>
      <c r="E1205" s="61" t="s">
        <v>21</v>
      </c>
      <c r="F1205" s="61" t="s">
        <v>21</v>
      </c>
      <c r="G1205" s="61" t="s">
        <v>16</v>
      </c>
      <c r="I1205" s="61" t="s">
        <v>92</v>
      </c>
      <c r="J1205" s="61" t="s">
        <v>29</v>
      </c>
      <c r="Q12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06" spans="1:18" ht="17.100000000000001" customHeight="1" x14ac:dyDescent="0.25">
      <c r="A1206" s="92" t="s">
        <v>1307</v>
      </c>
      <c r="B1206" s="61" t="s">
        <v>111</v>
      </c>
      <c r="C1206" s="61">
        <v>12144</v>
      </c>
      <c r="D1206" s="61" t="s">
        <v>21</v>
      </c>
      <c r="E1206" s="61" t="s">
        <v>21</v>
      </c>
      <c r="F1206" s="61" t="s">
        <v>21</v>
      </c>
      <c r="G1206" s="61" t="s">
        <v>16</v>
      </c>
      <c r="I1206" s="61" t="s">
        <v>92</v>
      </c>
      <c r="J1206" s="61" t="s">
        <v>29</v>
      </c>
      <c r="Q12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07" spans="1:18" ht="17.100000000000001" customHeight="1" x14ac:dyDescent="0.25">
      <c r="A1207" s="92" t="s">
        <v>1308</v>
      </c>
      <c r="B1207" s="61" t="s">
        <v>111</v>
      </c>
      <c r="C1207" s="61">
        <v>12144</v>
      </c>
      <c r="D1207" s="61" t="s">
        <v>21</v>
      </c>
      <c r="E1207" s="61" t="s">
        <v>21</v>
      </c>
      <c r="F1207" s="61" t="s">
        <v>21</v>
      </c>
      <c r="G1207" s="61" t="s">
        <v>16</v>
      </c>
      <c r="I1207" s="61" t="s">
        <v>92</v>
      </c>
      <c r="J1207" s="61" t="s">
        <v>18</v>
      </c>
      <c r="K1207" s="61" t="s">
        <v>19</v>
      </c>
      <c r="P1207" s="61" t="s">
        <v>92</v>
      </c>
      <c r="Q12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08" spans="1:18" ht="17.100000000000001" customHeight="1" x14ac:dyDescent="0.25">
      <c r="A1208" s="92" t="s">
        <v>1309</v>
      </c>
      <c r="B1208" s="61" t="s">
        <v>111</v>
      </c>
      <c r="C1208" s="61">
        <v>12144</v>
      </c>
      <c r="D1208" s="61" t="s">
        <v>21</v>
      </c>
      <c r="E1208" s="61" t="s">
        <v>21</v>
      </c>
      <c r="F1208" s="61" t="s">
        <v>21</v>
      </c>
      <c r="G1208" s="61" t="s">
        <v>16</v>
      </c>
      <c r="I1208" s="61" t="s">
        <v>92</v>
      </c>
      <c r="J1208" s="61" t="s">
        <v>18</v>
      </c>
      <c r="K1208" s="61" t="s">
        <v>19</v>
      </c>
      <c r="P1208" s="61" t="s">
        <v>92</v>
      </c>
      <c r="Q12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09" spans="1:18" ht="17.100000000000001" customHeight="1" x14ac:dyDescent="0.25">
      <c r="A1209" s="92" t="s">
        <v>1310</v>
      </c>
      <c r="B1209" s="61" t="s">
        <v>111</v>
      </c>
      <c r="C1209" s="61">
        <v>12144</v>
      </c>
      <c r="D1209" s="61" t="s">
        <v>21</v>
      </c>
      <c r="E1209" s="61" t="s">
        <v>21</v>
      </c>
      <c r="F1209" s="61" t="s">
        <v>21</v>
      </c>
      <c r="G1209" s="61" t="s">
        <v>16</v>
      </c>
      <c r="I1209" s="61" t="s">
        <v>92</v>
      </c>
      <c r="J1209" s="61" t="s">
        <v>18</v>
      </c>
      <c r="K1209" s="61" t="s">
        <v>19</v>
      </c>
      <c r="M1209" s="61" t="s">
        <v>39</v>
      </c>
      <c r="O1209" s="61" t="s">
        <v>2812</v>
      </c>
      <c r="P1209" s="61" t="s">
        <v>92</v>
      </c>
      <c r="Q12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10" spans="1:18" ht="17.100000000000001" customHeight="1" x14ac:dyDescent="0.25">
      <c r="A1210" s="92" t="s">
        <v>1311</v>
      </c>
      <c r="B1210" s="61" t="s">
        <v>111</v>
      </c>
      <c r="C1210" s="61">
        <v>12144</v>
      </c>
      <c r="D1210" s="61" t="s">
        <v>21</v>
      </c>
      <c r="E1210" s="61" t="s">
        <v>21</v>
      </c>
      <c r="F1210" s="61" t="s">
        <v>21</v>
      </c>
      <c r="G1210" s="61" t="s">
        <v>16</v>
      </c>
      <c r="I1210" s="61" t="s">
        <v>92</v>
      </c>
      <c r="J1210" s="61" t="s">
        <v>18</v>
      </c>
      <c r="K1210" s="61" t="s">
        <v>19</v>
      </c>
      <c r="M1210" s="61" t="s">
        <v>39</v>
      </c>
      <c r="P1210" s="61" t="s">
        <v>92</v>
      </c>
      <c r="Q12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11" spans="1:18" ht="17.100000000000001" customHeight="1" x14ac:dyDescent="0.25">
      <c r="A1211" s="92" t="s">
        <v>1312</v>
      </c>
      <c r="B1211" s="61" t="s">
        <v>111</v>
      </c>
      <c r="C1211" s="61">
        <v>12144</v>
      </c>
      <c r="D1211" s="61" t="s">
        <v>21</v>
      </c>
      <c r="E1211" s="61" t="s">
        <v>21</v>
      </c>
      <c r="F1211" s="61" t="s">
        <v>21</v>
      </c>
      <c r="G1211" s="61" t="s">
        <v>16</v>
      </c>
      <c r="I1211" s="61" t="s">
        <v>92</v>
      </c>
      <c r="J1211" s="61" t="s">
        <v>18</v>
      </c>
      <c r="K1211" s="61" t="s">
        <v>19</v>
      </c>
      <c r="P1211" s="61" t="s">
        <v>92</v>
      </c>
      <c r="Q12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12" spans="1:18" ht="17.100000000000001" customHeight="1" x14ac:dyDescent="0.25">
      <c r="A1212" s="92" t="s">
        <v>1313</v>
      </c>
      <c r="B1212" s="61" t="s">
        <v>111</v>
      </c>
      <c r="C1212" s="61">
        <v>12144</v>
      </c>
      <c r="D1212" s="61" t="s">
        <v>21</v>
      </c>
      <c r="E1212" s="61" t="s">
        <v>21</v>
      </c>
      <c r="F1212" s="61" t="s">
        <v>21</v>
      </c>
      <c r="G1212" s="61" t="s">
        <v>16</v>
      </c>
      <c r="I1212" s="61" t="s">
        <v>92</v>
      </c>
      <c r="J1212" s="61" t="s">
        <v>18</v>
      </c>
      <c r="K1212" s="61" t="s">
        <v>19</v>
      </c>
      <c r="M1212" s="61" t="s">
        <v>38</v>
      </c>
      <c r="P1212" s="61" t="s">
        <v>92</v>
      </c>
      <c r="Q12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13" spans="1:18" ht="17.100000000000001" customHeight="1" x14ac:dyDescent="0.25">
      <c r="A1213" s="92" t="s">
        <v>1314</v>
      </c>
      <c r="B1213" s="61" t="s">
        <v>111</v>
      </c>
      <c r="C1213" s="61">
        <v>12144</v>
      </c>
      <c r="D1213" s="61" t="s">
        <v>21</v>
      </c>
      <c r="E1213" s="61" t="s">
        <v>21</v>
      </c>
      <c r="F1213" s="61" t="s">
        <v>21</v>
      </c>
      <c r="G1213" s="61" t="s">
        <v>16</v>
      </c>
      <c r="I1213" s="61" t="s">
        <v>92</v>
      </c>
      <c r="J1213" s="61" t="s">
        <v>18</v>
      </c>
      <c r="K1213" s="61" t="s">
        <v>19</v>
      </c>
      <c r="P1213" s="61" t="s">
        <v>92</v>
      </c>
      <c r="Q12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14" spans="1:18" ht="17.100000000000001" customHeight="1" x14ac:dyDescent="0.25">
      <c r="A1214" s="92" t="s">
        <v>1315</v>
      </c>
      <c r="B1214" s="61" t="s">
        <v>111</v>
      </c>
      <c r="C1214" s="61">
        <v>12144</v>
      </c>
      <c r="D1214" s="61" t="s">
        <v>21</v>
      </c>
      <c r="E1214" s="61" t="s">
        <v>21</v>
      </c>
      <c r="F1214" s="61" t="s">
        <v>21</v>
      </c>
      <c r="G1214" s="61" t="s">
        <v>16</v>
      </c>
      <c r="I1214" s="61" t="s">
        <v>92</v>
      </c>
      <c r="J1214" s="61" t="s">
        <v>18</v>
      </c>
      <c r="K1214" s="61" t="s">
        <v>19</v>
      </c>
      <c r="P1214" s="61" t="s">
        <v>92</v>
      </c>
      <c r="Q12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15" spans="1:18" ht="17.100000000000001" customHeight="1" x14ac:dyDescent="0.25">
      <c r="A1215" s="92" t="s">
        <v>1316</v>
      </c>
      <c r="B1215" s="61" t="s">
        <v>111</v>
      </c>
      <c r="C1215" s="61">
        <v>12144</v>
      </c>
      <c r="D1215" s="61" t="s">
        <v>21</v>
      </c>
      <c r="E1215" s="61" t="s">
        <v>21</v>
      </c>
      <c r="F1215" s="61" t="s">
        <v>21</v>
      </c>
      <c r="G1215" s="61" t="s">
        <v>16</v>
      </c>
      <c r="I1215" s="61" t="s">
        <v>92</v>
      </c>
      <c r="J1215" s="61" t="s">
        <v>18</v>
      </c>
      <c r="K1215" s="61" t="s">
        <v>19</v>
      </c>
      <c r="P1215" s="61" t="s">
        <v>92</v>
      </c>
      <c r="Q12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16" spans="1:18" ht="17.100000000000001" customHeight="1" x14ac:dyDescent="0.25">
      <c r="A1216" s="92" t="s">
        <v>1317</v>
      </c>
      <c r="B1216" s="61" t="s">
        <v>111</v>
      </c>
      <c r="C1216" s="61">
        <v>12144</v>
      </c>
      <c r="D1216" s="61" t="s">
        <v>17</v>
      </c>
      <c r="E1216" s="61" t="s">
        <v>18</v>
      </c>
      <c r="F1216" s="61" t="s">
        <v>21</v>
      </c>
      <c r="G1216" s="61" t="s">
        <v>16</v>
      </c>
      <c r="H1216" s="61">
        <v>1994</v>
      </c>
      <c r="I1216" s="61" t="s">
        <v>92</v>
      </c>
      <c r="J1216" s="61" t="s">
        <v>22</v>
      </c>
      <c r="K1216" s="61" t="s">
        <v>19</v>
      </c>
      <c r="M1216" s="61" t="s">
        <v>38</v>
      </c>
      <c r="Q12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  <c r="R1216" s="61" t="s">
        <v>2810</v>
      </c>
    </row>
    <row r="1217" spans="1:17" ht="17.100000000000001" customHeight="1" x14ac:dyDescent="0.25">
      <c r="A1217" s="92" t="s">
        <v>1318</v>
      </c>
      <c r="B1217" s="61" t="s">
        <v>111</v>
      </c>
      <c r="C1217" s="61">
        <v>12144</v>
      </c>
      <c r="D1217" s="61" t="s">
        <v>17</v>
      </c>
      <c r="E1217" s="61" t="s">
        <v>18</v>
      </c>
      <c r="F1217" s="61" t="s">
        <v>21</v>
      </c>
      <c r="G1217" s="61" t="s">
        <v>16</v>
      </c>
      <c r="H1217" s="61">
        <v>1994</v>
      </c>
      <c r="I1217" s="61" t="s">
        <v>92</v>
      </c>
      <c r="J1217" s="61" t="s">
        <v>18</v>
      </c>
      <c r="K1217" s="61" t="s">
        <v>19</v>
      </c>
      <c r="P1217" s="61" t="s">
        <v>92</v>
      </c>
      <c r="Q12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18" spans="1:17" ht="17.100000000000001" customHeight="1" x14ac:dyDescent="0.25">
      <c r="A1218" s="92" t="s">
        <v>1319</v>
      </c>
      <c r="B1218" s="61" t="s">
        <v>111</v>
      </c>
      <c r="C1218" s="61">
        <v>12144</v>
      </c>
      <c r="D1218" s="61" t="s">
        <v>17</v>
      </c>
      <c r="E1218" s="61" t="s">
        <v>18</v>
      </c>
      <c r="F1218" s="61" t="s">
        <v>21</v>
      </c>
      <c r="G1218" s="61" t="s">
        <v>19</v>
      </c>
      <c r="H1218" s="61">
        <v>1994</v>
      </c>
      <c r="I1218" s="61" t="s">
        <v>92</v>
      </c>
      <c r="J1218" s="61" t="s">
        <v>18</v>
      </c>
      <c r="K1218" s="61" t="s">
        <v>19</v>
      </c>
      <c r="P1218" s="61" t="s">
        <v>92</v>
      </c>
      <c r="Q12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19" spans="1:17" ht="17.100000000000001" customHeight="1" x14ac:dyDescent="0.25">
      <c r="A1219" s="92" t="s">
        <v>1320</v>
      </c>
      <c r="B1219" s="61" t="s">
        <v>111</v>
      </c>
      <c r="C1219" s="61">
        <v>12144</v>
      </c>
      <c r="D1219" s="61" t="s">
        <v>21</v>
      </c>
      <c r="E1219" s="61" t="s">
        <v>21</v>
      </c>
      <c r="F1219" s="61" t="s">
        <v>21</v>
      </c>
      <c r="G1219" s="61" t="s">
        <v>31</v>
      </c>
      <c r="I1219" s="61" t="s">
        <v>92</v>
      </c>
      <c r="J1219" s="61" t="s">
        <v>18</v>
      </c>
      <c r="K1219" s="61" t="s">
        <v>104</v>
      </c>
      <c r="P1219" s="61" t="s">
        <v>92</v>
      </c>
      <c r="Q12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20" spans="1:17" ht="17.100000000000001" customHeight="1" x14ac:dyDescent="0.25">
      <c r="A1220" s="92" t="s">
        <v>1321</v>
      </c>
      <c r="B1220" s="61" t="s">
        <v>111</v>
      </c>
      <c r="C1220" s="61">
        <v>12144</v>
      </c>
      <c r="D1220" s="61" t="s">
        <v>21</v>
      </c>
      <c r="E1220" s="61" t="s">
        <v>21</v>
      </c>
      <c r="F1220" s="61" t="s">
        <v>21</v>
      </c>
      <c r="G1220" s="61" t="s">
        <v>31</v>
      </c>
      <c r="I1220" s="61" t="s">
        <v>92</v>
      </c>
      <c r="J1220" s="61" t="s">
        <v>29</v>
      </c>
      <c r="Q12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21" spans="1:17" ht="17.100000000000001" customHeight="1" x14ac:dyDescent="0.25">
      <c r="A1221" s="92" t="s">
        <v>1322</v>
      </c>
      <c r="B1221" s="61" t="s">
        <v>111</v>
      </c>
      <c r="C1221" s="61">
        <v>12144</v>
      </c>
      <c r="D1221" s="61" t="s">
        <v>21</v>
      </c>
      <c r="E1221" s="61" t="s">
        <v>21</v>
      </c>
      <c r="F1221" s="61" t="s">
        <v>21</v>
      </c>
      <c r="G1221" s="61" t="s">
        <v>31</v>
      </c>
      <c r="I1221" s="61" t="s">
        <v>92</v>
      </c>
      <c r="J1221" s="61" t="s">
        <v>29</v>
      </c>
      <c r="M1221" s="61" t="s">
        <v>39</v>
      </c>
      <c r="Q12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22" spans="1:17" ht="17.100000000000001" customHeight="1" x14ac:dyDescent="0.25">
      <c r="A1222" s="92" t="s">
        <v>1323</v>
      </c>
      <c r="B1222" s="61" t="s">
        <v>111</v>
      </c>
      <c r="C1222" s="61">
        <v>12144</v>
      </c>
      <c r="D1222" s="61" t="s">
        <v>17</v>
      </c>
      <c r="E1222" s="61" t="s">
        <v>18</v>
      </c>
      <c r="F1222" s="61" t="s">
        <v>21</v>
      </c>
      <c r="G1222" s="61" t="s">
        <v>16</v>
      </c>
      <c r="H1222" s="61">
        <v>2010</v>
      </c>
      <c r="I1222" s="61" t="s">
        <v>92</v>
      </c>
      <c r="J1222" s="61" t="s">
        <v>18</v>
      </c>
      <c r="K1222" s="61" t="s">
        <v>19</v>
      </c>
      <c r="P1222" s="61" t="s">
        <v>92</v>
      </c>
      <c r="Q12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23" spans="1:17" ht="17.100000000000001" customHeight="1" x14ac:dyDescent="0.25">
      <c r="A1223" s="92" t="s">
        <v>1324</v>
      </c>
      <c r="B1223" s="61" t="s">
        <v>111</v>
      </c>
      <c r="C1223" s="61">
        <v>12144</v>
      </c>
      <c r="D1223" s="61" t="s">
        <v>17</v>
      </c>
      <c r="E1223" s="61" t="s">
        <v>18</v>
      </c>
      <c r="F1223" s="61" t="s">
        <v>21</v>
      </c>
      <c r="G1223" s="61" t="s">
        <v>16</v>
      </c>
      <c r="H1223" s="61">
        <v>2010</v>
      </c>
      <c r="I1223" s="61" t="s">
        <v>92</v>
      </c>
      <c r="J1223" s="61" t="s">
        <v>18</v>
      </c>
      <c r="K1223" s="61" t="s">
        <v>19</v>
      </c>
      <c r="M1223" s="61" t="s">
        <v>39</v>
      </c>
      <c r="P1223" s="61" t="s">
        <v>92</v>
      </c>
      <c r="Q12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24" spans="1:17" ht="17.100000000000001" customHeight="1" x14ac:dyDescent="0.25">
      <c r="A1224" s="92" t="s">
        <v>1325</v>
      </c>
      <c r="B1224" s="61" t="s">
        <v>111</v>
      </c>
      <c r="C1224" s="61">
        <v>12144</v>
      </c>
      <c r="D1224" s="61" t="s">
        <v>17</v>
      </c>
      <c r="E1224" s="61" t="s">
        <v>18</v>
      </c>
      <c r="F1224" s="61" t="s">
        <v>21</v>
      </c>
      <c r="G1224" s="61" t="s">
        <v>16</v>
      </c>
      <c r="H1224" s="61">
        <v>2010</v>
      </c>
      <c r="I1224" s="61" t="s">
        <v>92</v>
      </c>
      <c r="J1224" s="61" t="s">
        <v>29</v>
      </c>
      <c r="Q12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25" spans="1:17" ht="17.100000000000001" customHeight="1" x14ac:dyDescent="0.25">
      <c r="A1225" s="92" t="s">
        <v>1326</v>
      </c>
      <c r="B1225" s="61" t="s">
        <v>111</v>
      </c>
      <c r="C1225" s="61">
        <v>12144</v>
      </c>
      <c r="D1225" s="61" t="s">
        <v>17</v>
      </c>
      <c r="E1225" s="61" t="s">
        <v>18</v>
      </c>
      <c r="F1225" s="61" t="s">
        <v>21</v>
      </c>
      <c r="G1225" s="61" t="s">
        <v>16</v>
      </c>
      <c r="H1225" s="61">
        <v>2010</v>
      </c>
      <c r="I1225" s="61" t="s">
        <v>92</v>
      </c>
      <c r="J1225" s="61" t="s">
        <v>18</v>
      </c>
      <c r="K1225" s="61" t="s">
        <v>104</v>
      </c>
      <c r="P1225" s="61" t="s">
        <v>92</v>
      </c>
      <c r="Q12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26" spans="1:17" ht="17.100000000000001" customHeight="1" x14ac:dyDescent="0.25">
      <c r="A1226" s="92" t="s">
        <v>1327</v>
      </c>
      <c r="B1226" s="61" t="s">
        <v>111</v>
      </c>
      <c r="C1226" s="61">
        <v>12144</v>
      </c>
      <c r="D1226" s="61" t="s">
        <v>17</v>
      </c>
      <c r="E1226" s="61" t="s">
        <v>18</v>
      </c>
      <c r="F1226" s="61" t="s">
        <v>17</v>
      </c>
      <c r="G1226" s="61" t="s">
        <v>16</v>
      </c>
      <c r="H1226" s="61">
        <v>2017</v>
      </c>
      <c r="I1226" s="61" t="s">
        <v>92</v>
      </c>
      <c r="J1226" s="61" t="s">
        <v>18</v>
      </c>
      <c r="K1226" s="61" t="s">
        <v>28</v>
      </c>
      <c r="P1226" s="61" t="s">
        <v>92</v>
      </c>
      <c r="Q12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27" spans="1:17" ht="17.100000000000001" customHeight="1" x14ac:dyDescent="0.25">
      <c r="A1227" s="92" t="s">
        <v>1328</v>
      </c>
      <c r="B1227" s="61" t="s">
        <v>111</v>
      </c>
      <c r="C1227" s="61">
        <v>12144</v>
      </c>
      <c r="D1227" s="61" t="s">
        <v>17</v>
      </c>
      <c r="E1227" s="61" t="s">
        <v>18</v>
      </c>
      <c r="F1227" s="61" t="s">
        <v>17</v>
      </c>
      <c r="G1227" s="61" t="s">
        <v>16</v>
      </c>
      <c r="H1227" s="61">
        <v>2017</v>
      </c>
      <c r="I1227" s="61" t="s">
        <v>92</v>
      </c>
      <c r="J1227" s="61" t="s">
        <v>18</v>
      </c>
      <c r="K1227" s="61" t="s">
        <v>28</v>
      </c>
      <c r="M1227" s="61" t="s">
        <v>39</v>
      </c>
      <c r="P1227" s="61" t="s">
        <v>92</v>
      </c>
      <c r="Q12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28" spans="1:17" ht="17.100000000000001" customHeight="1" x14ac:dyDescent="0.25">
      <c r="A1228" s="92" t="s">
        <v>1329</v>
      </c>
      <c r="B1228" s="61" t="s">
        <v>111</v>
      </c>
      <c r="C1228" s="61">
        <v>12144</v>
      </c>
      <c r="D1228" s="61" t="s">
        <v>17</v>
      </c>
      <c r="E1228" s="61" t="s">
        <v>18</v>
      </c>
      <c r="F1228" s="61" t="s">
        <v>21</v>
      </c>
      <c r="G1228" s="61" t="s">
        <v>16</v>
      </c>
      <c r="H1228" s="61">
        <v>2010</v>
      </c>
      <c r="I1228" s="61" t="s">
        <v>92</v>
      </c>
      <c r="J1228" s="61" t="s">
        <v>18</v>
      </c>
      <c r="K1228" s="61" t="s">
        <v>19</v>
      </c>
      <c r="P1228" s="61" t="s">
        <v>92</v>
      </c>
      <c r="Q12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29" spans="1:17" ht="17.100000000000001" customHeight="1" x14ac:dyDescent="0.25">
      <c r="A1229" s="92" t="s">
        <v>1330</v>
      </c>
      <c r="B1229" s="61" t="s">
        <v>111</v>
      </c>
      <c r="C1229" s="61">
        <v>12144</v>
      </c>
      <c r="D1229" s="61" t="s">
        <v>17</v>
      </c>
      <c r="E1229" s="61" t="s">
        <v>18</v>
      </c>
      <c r="F1229" s="61" t="s">
        <v>21</v>
      </c>
      <c r="G1229" s="61" t="s">
        <v>19</v>
      </c>
      <c r="I1229" s="61" t="s">
        <v>92</v>
      </c>
      <c r="J1229" s="61" t="s">
        <v>18</v>
      </c>
      <c r="K1229" s="61" t="s">
        <v>104</v>
      </c>
      <c r="P1229" s="61" t="s">
        <v>92</v>
      </c>
      <c r="Q12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30" spans="1:17" ht="17.100000000000001" customHeight="1" x14ac:dyDescent="0.25">
      <c r="A1230" s="92" t="s">
        <v>1331</v>
      </c>
      <c r="B1230" s="61" t="s">
        <v>111</v>
      </c>
      <c r="C1230" s="61">
        <v>12144</v>
      </c>
      <c r="D1230" s="61" t="s">
        <v>21</v>
      </c>
      <c r="E1230" s="61" t="s">
        <v>21</v>
      </c>
      <c r="F1230" s="61" t="s">
        <v>21</v>
      </c>
      <c r="G1230" s="61" t="s">
        <v>31</v>
      </c>
      <c r="I1230" s="61" t="s">
        <v>92</v>
      </c>
      <c r="J1230" s="61" t="s">
        <v>18</v>
      </c>
      <c r="K1230" s="61" t="s">
        <v>19</v>
      </c>
      <c r="P1230" s="61" t="s">
        <v>92</v>
      </c>
      <c r="Q12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31" spans="1:17" ht="17.100000000000001" customHeight="1" x14ac:dyDescent="0.25">
      <c r="A1231" s="92" t="s">
        <v>1332</v>
      </c>
      <c r="B1231" s="61" t="s">
        <v>111</v>
      </c>
      <c r="C1231" s="61">
        <v>12144</v>
      </c>
      <c r="D1231" s="61" t="s">
        <v>21</v>
      </c>
      <c r="E1231" s="61" t="s">
        <v>21</v>
      </c>
      <c r="F1231" s="61" t="s">
        <v>21</v>
      </c>
      <c r="G1231" s="61" t="s">
        <v>31</v>
      </c>
      <c r="I1231" s="61" t="s">
        <v>92</v>
      </c>
      <c r="J1231" s="61" t="s">
        <v>22</v>
      </c>
      <c r="K1231" s="61" t="s">
        <v>104</v>
      </c>
      <c r="P1231" s="61" t="s">
        <v>92</v>
      </c>
      <c r="Q12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232" spans="1:17" ht="17.100000000000001" customHeight="1" x14ac:dyDescent="0.25">
      <c r="A1232" s="92" t="s">
        <v>1333</v>
      </c>
      <c r="B1232" s="61" t="s">
        <v>111</v>
      </c>
      <c r="C1232" s="61">
        <v>12144</v>
      </c>
      <c r="D1232" s="61" t="s">
        <v>17</v>
      </c>
      <c r="E1232" s="61" t="s">
        <v>18</v>
      </c>
      <c r="F1232" s="61" t="s">
        <v>21</v>
      </c>
      <c r="G1232" s="61" t="s">
        <v>16</v>
      </c>
      <c r="H1232" s="61">
        <v>2014</v>
      </c>
      <c r="I1232" s="61" t="s">
        <v>92</v>
      </c>
      <c r="J1232" s="61" t="s">
        <v>29</v>
      </c>
      <c r="Q12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33" spans="1:17" ht="17.100000000000001" customHeight="1" x14ac:dyDescent="0.25">
      <c r="A1233" s="92" t="s">
        <v>1334</v>
      </c>
      <c r="B1233" s="61" t="s">
        <v>111</v>
      </c>
      <c r="C1233" s="61">
        <v>12144</v>
      </c>
      <c r="D1233" s="61" t="s">
        <v>17</v>
      </c>
      <c r="E1233" s="61" t="s">
        <v>18</v>
      </c>
      <c r="F1233" s="61" t="s">
        <v>21</v>
      </c>
      <c r="G1233" s="61" t="s">
        <v>16</v>
      </c>
      <c r="H1233" s="61">
        <v>2017</v>
      </c>
      <c r="I1233" s="61" t="s">
        <v>92</v>
      </c>
      <c r="J1233" s="61" t="s">
        <v>29</v>
      </c>
      <c r="Q12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34" spans="1:17" ht="17.100000000000001" customHeight="1" x14ac:dyDescent="0.25">
      <c r="A1234" s="92" t="s">
        <v>1335</v>
      </c>
      <c r="B1234" s="61" t="s">
        <v>111</v>
      </c>
      <c r="C1234" s="61">
        <v>12144</v>
      </c>
      <c r="D1234" s="61" t="s">
        <v>17</v>
      </c>
      <c r="E1234" s="61" t="s">
        <v>18</v>
      </c>
      <c r="F1234" s="61" t="s">
        <v>21</v>
      </c>
      <c r="G1234" s="61" t="s">
        <v>16</v>
      </c>
      <c r="H1234" s="61">
        <v>2010</v>
      </c>
      <c r="I1234" s="61" t="s">
        <v>92</v>
      </c>
      <c r="J1234" s="61" t="s">
        <v>18</v>
      </c>
      <c r="K1234" s="61" t="s">
        <v>104</v>
      </c>
      <c r="P1234" s="61" t="s">
        <v>92</v>
      </c>
      <c r="Q12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35" spans="1:17" ht="17.100000000000001" customHeight="1" x14ac:dyDescent="0.25">
      <c r="A1235" s="92" t="s">
        <v>1336</v>
      </c>
      <c r="B1235" s="61" t="s">
        <v>111</v>
      </c>
      <c r="C1235" s="61">
        <v>12144</v>
      </c>
      <c r="D1235" s="61" t="s">
        <v>17</v>
      </c>
      <c r="E1235" s="61" t="s">
        <v>18</v>
      </c>
      <c r="F1235" s="61" t="s">
        <v>21</v>
      </c>
      <c r="G1235" s="61" t="s">
        <v>16</v>
      </c>
      <c r="H1235" s="61">
        <v>2010</v>
      </c>
      <c r="I1235" s="61" t="s">
        <v>92</v>
      </c>
      <c r="J1235" s="61" t="s">
        <v>18</v>
      </c>
      <c r="K1235" s="61" t="s">
        <v>19</v>
      </c>
      <c r="P1235" s="61" t="s">
        <v>92</v>
      </c>
      <c r="Q12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36" spans="1:17" ht="17.100000000000001" customHeight="1" x14ac:dyDescent="0.25">
      <c r="A1236" s="92" t="s">
        <v>1337</v>
      </c>
      <c r="B1236" s="61" t="s">
        <v>111</v>
      </c>
      <c r="C1236" s="61">
        <v>12144</v>
      </c>
      <c r="D1236" s="61" t="s">
        <v>17</v>
      </c>
      <c r="E1236" s="61" t="s">
        <v>18</v>
      </c>
      <c r="F1236" s="61" t="s">
        <v>21</v>
      </c>
      <c r="G1236" s="61" t="s">
        <v>16</v>
      </c>
      <c r="H1236" s="61">
        <v>1994</v>
      </c>
      <c r="I1236" s="61" t="s">
        <v>92</v>
      </c>
      <c r="J1236" s="61" t="s">
        <v>18</v>
      </c>
      <c r="K1236" s="61" t="s">
        <v>19</v>
      </c>
      <c r="M1236" s="61" t="s">
        <v>39</v>
      </c>
      <c r="P1236" s="61" t="s">
        <v>92</v>
      </c>
      <c r="Q12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37" spans="1:17" ht="17.100000000000001" customHeight="1" x14ac:dyDescent="0.25">
      <c r="A1237" s="92" t="s">
        <v>1338</v>
      </c>
      <c r="B1237" s="61" t="s">
        <v>111</v>
      </c>
      <c r="C1237" s="61">
        <v>12144</v>
      </c>
      <c r="D1237" s="61" t="s">
        <v>17</v>
      </c>
      <c r="E1237" s="61" t="s">
        <v>18</v>
      </c>
      <c r="F1237" s="61" t="s">
        <v>21</v>
      </c>
      <c r="G1237" s="61" t="s">
        <v>16</v>
      </c>
      <c r="H1237" s="61">
        <v>2010</v>
      </c>
      <c r="I1237" s="61" t="s">
        <v>92</v>
      </c>
      <c r="J1237" s="61" t="s">
        <v>18</v>
      </c>
      <c r="K1237" s="61" t="s">
        <v>19</v>
      </c>
      <c r="P1237" s="61" t="s">
        <v>92</v>
      </c>
      <c r="Q12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38" spans="1:17" ht="17.100000000000001" customHeight="1" x14ac:dyDescent="0.25">
      <c r="A1238" s="92" t="s">
        <v>1339</v>
      </c>
      <c r="B1238" s="61" t="s">
        <v>111</v>
      </c>
      <c r="C1238" s="61">
        <v>12144</v>
      </c>
      <c r="D1238" s="61" t="s">
        <v>17</v>
      </c>
      <c r="E1238" s="61" t="s">
        <v>18</v>
      </c>
      <c r="F1238" s="61" t="s">
        <v>21</v>
      </c>
      <c r="G1238" s="61" t="s">
        <v>16</v>
      </c>
      <c r="H1238" s="61">
        <v>2010</v>
      </c>
      <c r="I1238" s="61" t="s">
        <v>92</v>
      </c>
      <c r="J1238" s="61" t="s">
        <v>18</v>
      </c>
      <c r="K1238" s="61" t="s">
        <v>19</v>
      </c>
      <c r="P1238" s="61" t="s">
        <v>92</v>
      </c>
      <c r="Q12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39" spans="1:17" ht="17.100000000000001" customHeight="1" x14ac:dyDescent="0.25">
      <c r="A1239" s="92" t="s">
        <v>1340</v>
      </c>
      <c r="B1239" s="61" t="s">
        <v>111</v>
      </c>
      <c r="C1239" s="61">
        <v>12144</v>
      </c>
      <c r="D1239" s="61" t="s">
        <v>17</v>
      </c>
      <c r="E1239" s="61" t="s">
        <v>18</v>
      </c>
      <c r="F1239" s="61" t="s">
        <v>21</v>
      </c>
      <c r="G1239" s="61" t="s">
        <v>16</v>
      </c>
      <c r="H1239" s="61">
        <v>2010</v>
      </c>
      <c r="I1239" s="61" t="s">
        <v>92</v>
      </c>
      <c r="J1239" s="61" t="s">
        <v>22</v>
      </c>
      <c r="K1239" s="61" t="s">
        <v>102</v>
      </c>
      <c r="P1239" s="61" t="s">
        <v>92</v>
      </c>
      <c r="Q12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240" spans="1:17" ht="17.100000000000001" customHeight="1" x14ac:dyDescent="0.25">
      <c r="A1240" s="94" t="s">
        <v>1341</v>
      </c>
      <c r="B1240" s="61" t="s">
        <v>111</v>
      </c>
      <c r="C1240" s="61">
        <v>12144</v>
      </c>
      <c r="D1240" s="61" t="s">
        <v>17</v>
      </c>
      <c r="E1240" s="61" t="s">
        <v>18</v>
      </c>
      <c r="F1240" s="61" t="s">
        <v>21</v>
      </c>
      <c r="G1240" s="61" t="s">
        <v>16</v>
      </c>
      <c r="I1240" s="61" t="s">
        <v>92</v>
      </c>
      <c r="J1240" s="61" t="s">
        <v>18</v>
      </c>
      <c r="K1240" s="61" t="s">
        <v>104</v>
      </c>
      <c r="P1240" s="61" t="s">
        <v>92</v>
      </c>
      <c r="Q12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41" spans="1:17" ht="17.100000000000001" customHeight="1" x14ac:dyDescent="0.25">
      <c r="A1241" s="92" t="s">
        <v>1342</v>
      </c>
      <c r="B1241" s="61" t="s">
        <v>111</v>
      </c>
      <c r="C1241" s="61">
        <v>12144</v>
      </c>
      <c r="D1241" s="61" t="s">
        <v>17</v>
      </c>
      <c r="E1241" s="61" t="s">
        <v>18</v>
      </c>
      <c r="F1241" s="61" t="s">
        <v>21</v>
      </c>
      <c r="G1241" s="61" t="s">
        <v>16</v>
      </c>
      <c r="H1241" s="61">
        <v>2010</v>
      </c>
      <c r="I1241" s="61" t="s">
        <v>92</v>
      </c>
      <c r="J1241" s="61" t="s">
        <v>18</v>
      </c>
      <c r="K1241" s="61" t="s">
        <v>19</v>
      </c>
      <c r="M1241" s="61" t="s">
        <v>39</v>
      </c>
      <c r="P1241" s="61" t="s">
        <v>92</v>
      </c>
      <c r="Q12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42" spans="1:17" ht="17.100000000000001" customHeight="1" x14ac:dyDescent="0.25">
      <c r="A1242" s="92" t="s">
        <v>1343</v>
      </c>
      <c r="B1242" s="61" t="s">
        <v>111</v>
      </c>
      <c r="C1242" s="61">
        <v>12144</v>
      </c>
      <c r="D1242" s="61" t="s">
        <v>17</v>
      </c>
      <c r="E1242" s="61" t="s">
        <v>18</v>
      </c>
      <c r="F1242" s="61" t="s">
        <v>21</v>
      </c>
      <c r="G1242" s="61" t="s">
        <v>31</v>
      </c>
      <c r="I1242" s="61" t="s">
        <v>92</v>
      </c>
      <c r="J1242" s="61" t="s">
        <v>18</v>
      </c>
      <c r="K1242" s="61" t="s">
        <v>104</v>
      </c>
      <c r="P1242" s="61" t="s">
        <v>92</v>
      </c>
      <c r="Q12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43" spans="1:17" ht="17.100000000000001" customHeight="1" x14ac:dyDescent="0.25">
      <c r="A1243" s="92" t="s">
        <v>1344</v>
      </c>
      <c r="B1243" s="61" t="s">
        <v>111</v>
      </c>
      <c r="C1243" s="61">
        <v>12144</v>
      </c>
      <c r="D1243" s="61" t="s">
        <v>17</v>
      </c>
      <c r="E1243" s="61" t="s">
        <v>18</v>
      </c>
      <c r="F1243" s="61" t="s">
        <v>21</v>
      </c>
      <c r="G1243" s="61" t="s">
        <v>19</v>
      </c>
      <c r="I1243" s="61" t="s">
        <v>92</v>
      </c>
      <c r="J1243" s="61" t="s">
        <v>18</v>
      </c>
      <c r="K1243" s="61" t="s">
        <v>19</v>
      </c>
      <c r="Q12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44" spans="1:17" ht="17.100000000000001" customHeight="1" x14ac:dyDescent="0.25">
      <c r="A1244" s="96" t="s">
        <v>1345</v>
      </c>
      <c r="B1244" s="61" t="s">
        <v>111</v>
      </c>
      <c r="C1244" s="61">
        <v>12144</v>
      </c>
      <c r="D1244" s="61" t="s">
        <v>21</v>
      </c>
      <c r="E1244" s="61" t="s">
        <v>21</v>
      </c>
      <c r="F1244" s="61" t="s">
        <v>21</v>
      </c>
      <c r="G1244" s="61" t="s">
        <v>31</v>
      </c>
      <c r="I1244" s="61" t="s">
        <v>92</v>
      </c>
      <c r="J1244" s="102" t="s">
        <v>18</v>
      </c>
      <c r="K1244" s="102" t="s">
        <v>19</v>
      </c>
      <c r="P1244" s="61" t="s">
        <v>92</v>
      </c>
      <c r="Q12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45" spans="1:17" ht="17.100000000000001" customHeight="1" x14ac:dyDescent="0.25">
      <c r="A1245" s="92" t="s">
        <v>1346</v>
      </c>
      <c r="B1245" s="61" t="s">
        <v>111</v>
      </c>
      <c r="C1245" s="61">
        <v>12144</v>
      </c>
      <c r="D1245" s="61" t="s">
        <v>21</v>
      </c>
      <c r="E1245" s="61" t="s">
        <v>21</v>
      </c>
      <c r="F1245" s="61" t="s">
        <v>21</v>
      </c>
      <c r="G1245" s="61" t="s">
        <v>31</v>
      </c>
      <c r="I1245" s="61" t="s">
        <v>92</v>
      </c>
      <c r="J1245" s="61" t="s">
        <v>18</v>
      </c>
      <c r="K1245" s="61" t="s">
        <v>19</v>
      </c>
      <c r="P1245" s="61" t="s">
        <v>92</v>
      </c>
      <c r="Q12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46" spans="1:17" ht="17.100000000000001" customHeight="1" x14ac:dyDescent="0.25">
      <c r="A1246" s="92" t="s">
        <v>1347</v>
      </c>
      <c r="B1246" s="61" t="s">
        <v>111</v>
      </c>
      <c r="C1246" s="61">
        <v>12144</v>
      </c>
      <c r="D1246" s="61" t="s">
        <v>17</v>
      </c>
      <c r="E1246" s="61" t="s">
        <v>18</v>
      </c>
      <c r="F1246" s="61" t="s">
        <v>21</v>
      </c>
      <c r="G1246" s="61" t="s">
        <v>16</v>
      </c>
      <c r="H1246" s="61">
        <v>2014</v>
      </c>
      <c r="I1246" s="61" t="s">
        <v>92</v>
      </c>
      <c r="J1246" s="61" t="s">
        <v>18</v>
      </c>
      <c r="K1246" s="61" t="s">
        <v>19</v>
      </c>
      <c r="M1246" s="61" t="s">
        <v>41</v>
      </c>
      <c r="Q12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47" spans="1:17" ht="17.100000000000001" customHeight="1" x14ac:dyDescent="0.25">
      <c r="A1247" s="92" t="s">
        <v>1348</v>
      </c>
      <c r="B1247" s="61" t="s">
        <v>111</v>
      </c>
      <c r="C1247" s="61">
        <v>12144</v>
      </c>
      <c r="D1247" s="61" t="s">
        <v>17</v>
      </c>
      <c r="E1247" s="61" t="s">
        <v>18</v>
      </c>
      <c r="F1247" s="61" t="s">
        <v>21</v>
      </c>
      <c r="G1247" s="61" t="s">
        <v>16</v>
      </c>
      <c r="H1247" s="61">
        <v>2014</v>
      </c>
      <c r="I1247" s="61" t="s">
        <v>92</v>
      </c>
      <c r="J1247" s="61" t="s">
        <v>29</v>
      </c>
      <c r="Q12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48" spans="1:17" ht="17.100000000000001" customHeight="1" x14ac:dyDescent="0.25">
      <c r="A1248" s="92" t="s">
        <v>1349</v>
      </c>
      <c r="B1248" s="61" t="s">
        <v>111</v>
      </c>
      <c r="C1248" s="61">
        <v>12144</v>
      </c>
      <c r="D1248" s="61" t="s">
        <v>21</v>
      </c>
      <c r="E1248" s="61" t="s">
        <v>18</v>
      </c>
      <c r="F1248" s="61" t="s">
        <v>21</v>
      </c>
      <c r="G1248" s="61" t="s">
        <v>16</v>
      </c>
      <c r="H1248" s="61">
        <v>1989</v>
      </c>
      <c r="I1248" s="61" t="s">
        <v>92</v>
      </c>
      <c r="J1248" s="61" t="s">
        <v>29</v>
      </c>
      <c r="Q12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49" spans="1:17" ht="17.100000000000001" customHeight="1" x14ac:dyDescent="0.25">
      <c r="A1249" s="92" t="s">
        <v>1350</v>
      </c>
      <c r="B1249" s="61" t="s">
        <v>111</v>
      </c>
      <c r="C1249" s="61">
        <v>12144</v>
      </c>
      <c r="D1249" s="61" t="s">
        <v>17</v>
      </c>
      <c r="E1249" s="61" t="s">
        <v>18</v>
      </c>
      <c r="F1249" s="61" t="s">
        <v>21</v>
      </c>
      <c r="G1249" s="61" t="s">
        <v>16</v>
      </c>
      <c r="H1249" s="61">
        <v>2014</v>
      </c>
      <c r="I1249" s="61" t="s">
        <v>92</v>
      </c>
      <c r="J1249" s="61" t="s">
        <v>22</v>
      </c>
      <c r="K1249" s="61" t="s">
        <v>19</v>
      </c>
      <c r="P1249" s="61" t="s">
        <v>92</v>
      </c>
      <c r="Q12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250" spans="1:17" ht="17.100000000000001" customHeight="1" x14ac:dyDescent="0.25">
      <c r="A1250" s="92" t="s">
        <v>1351</v>
      </c>
      <c r="B1250" s="61" t="s">
        <v>111</v>
      </c>
      <c r="C1250" s="61">
        <v>12144</v>
      </c>
      <c r="D1250" s="61" t="s">
        <v>17</v>
      </c>
      <c r="E1250" s="61" t="s">
        <v>18</v>
      </c>
      <c r="F1250" s="61" t="s">
        <v>21</v>
      </c>
      <c r="G1250" s="61" t="s">
        <v>16</v>
      </c>
      <c r="H1250" s="61">
        <v>2014</v>
      </c>
      <c r="I1250" s="61" t="s">
        <v>92</v>
      </c>
      <c r="J1250" s="61" t="s">
        <v>18</v>
      </c>
      <c r="K1250" s="61" t="s">
        <v>19</v>
      </c>
      <c r="P1250" s="61" t="s">
        <v>92</v>
      </c>
      <c r="Q12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51" spans="1:17" ht="17.100000000000001" customHeight="1" x14ac:dyDescent="0.25">
      <c r="A1251" s="92" t="s">
        <v>1352</v>
      </c>
      <c r="B1251" s="61" t="s">
        <v>111</v>
      </c>
      <c r="C1251" s="61">
        <v>12144</v>
      </c>
      <c r="D1251" s="61" t="s">
        <v>17</v>
      </c>
      <c r="E1251" s="61" t="s">
        <v>18</v>
      </c>
      <c r="F1251" s="61" t="s">
        <v>21</v>
      </c>
      <c r="G1251" s="61" t="s">
        <v>16</v>
      </c>
      <c r="H1251" s="61">
        <v>2014</v>
      </c>
      <c r="I1251" s="61" t="s">
        <v>92</v>
      </c>
      <c r="J1251" s="61" t="s">
        <v>29</v>
      </c>
      <c r="Q12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52" spans="1:17" ht="17.100000000000001" customHeight="1" x14ac:dyDescent="0.25">
      <c r="A1252" s="92" t="s">
        <v>1353</v>
      </c>
      <c r="B1252" s="61" t="s">
        <v>111</v>
      </c>
      <c r="C1252" s="61">
        <v>12144</v>
      </c>
      <c r="D1252" s="61" t="s">
        <v>17</v>
      </c>
      <c r="E1252" s="61" t="s">
        <v>18</v>
      </c>
      <c r="F1252" s="61" t="s">
        <v>21</v>
      </c>
      <c r="G1252" s="61" t="s">
        <v>16</v>
      </c>
      <c r="H1252" s="61">
        <v>2014</v>
      </c>
      <c r="I1252" s="61" t="s">
        <v>92</v>
      </c>
      <c r="J1252" s="61" t="s">
        <v>18</v>
      </c>
      <c r="K1252" s="61" t="s">
        <v>104</v>
      </c>
      <c r="P1252" s="61" t="s">
        <v>92</v>
      </c>
      <c r="Q12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53" spans="1:17" ht="17.100000000000001" customHeight="1" x14ac:dyDescent="0.25">
      <c r="A1253" s="92" t="s">
        <v>1354</v>
      </c>
      <c r="B1253" s="61" t="s">
        <v>111</v>
      </c>
      <c r="C1253" s="61">
        <v>12144</v>
      </c>
      <c r="D1253" s="61" t="s">
        <v>17</v>
      </c>
      <c r="E1253" s="61" t="s">
        <v>18</v>
      </c>
      <c r="F1253" s="61" t="s">
        <v>21</v>
      </c>
      <c r="G1253" s="61" t="s">
        <v>16</v>
      </c>
      <c r="H1253" s="61">
        <v>2014</v>
      </c>
      <c r="I1253" s="61" t="s">
        <v>92</v>
      </c>
      <c r="J1253" s="61" t="s">
        <v>18</v>
      </c>
      <c r="K1253" s="61" t="s">
        <v>19</v>
      </c>
      <c r="P1253" s="61" t="s">
        <v>92</v>
      </c>
      <c r="Q12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54" spans="1:17" ht="17.100000000000001" customHeight="1" x14ac:dyDescent="0.25">
      <c r="A1254" s="92" t="s">
        <v>1355</v>
      </c>
      <c r="B1254" s="61" t="s">
        <v>111</v>
      </c>
      <c r="C1254" s="61">
        <v>12144</v>
      </c>
      <c r="D1254" s="61" t="s">
        <v>17</v>
      </c>
      <c r="E1254" s="61" t="s">
        <v>18</v>
      </c>
      <c r="F1254" s="61" t="s">
        <v>21</v>
      </c>
      <c r="G1254" s="61" t="s">
        <v>16</v>
      </c>
      <c r="H1254" s="61">
        <v>2014</v>
      </c>
      <c r="I1254" s="61" t="s">
        <v>92</v>
      </c>
      <c r="J1254" s="61" t="s">
        <v>18</v>
      </c>
      <c r="K1254" s="61" t="s">
        <v>104</v>
      </c>
      <c r="P1254" s="61" t="s">
        <v>92</v>
      </c>
      <c r="Q12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55" spans="1:17" ht="17.100000000000001" customHeight="1" x14ac:dyDescent="0.25">
      <c r="A1255" s="92" t="s">
        <v>1356</v>
      </c>
      <c r="B1255" s="61" t="s">
        <v>111</v>
      </c>
      <c r="C1255" s="61">
        <v>12144</v>
      </c>
      <c r="D1255" s="61" t="s">
        <v>17</v>
      </c>
      <c r="E1255" s="61" t="s">
        <v>18</v>
      </c>
      <c r="F1255" s="61" t="s">
        <v>21</v>
      </c>
      <c r="G1255" s="61" t="s">
        <v>16</v>
      </c>
      <c r="H1255" s="61">
        <v>2014</v>
      </c>
      <c r="I1255" s="61" t="s">
        <v>92</v>
      </c>
      <c r="J1255" s="61" t="s">
        <v>18</v>
      </c>
      <c r="K1255" s="61" t="s">
        <v>19</v>
      </c>
      <c r="P1255" s="61" t="s">
        <v>92</v>
      </c>
      <c r="Q12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56" spans="1:17" ht="17.100000000000001" customHeight="1" x14ac:dyDescent="0.25">
      <c r="A1256" s="92" t="s">
        <v>1357</v>
      </c>
      <c r="B1256" s="61" t="s">
        <v>111</v>
      </c>
      <c r="C1256" s="61">
        <v>12144</v>
      </c>
      <c r="D1256" s="61" t="s">
        <v>17</v>
      </c>
      <c r="E1256" s="61" t="s">
        <v>18</v>
      </c>
      <c r="F1256" s="61" t="s">
        <v>21</v>
      </c>
      <c r="G1256" s="61" t="s">
        <v>16</v>
      </c>
      <c r="H1256" s="61">
        <v>2014</v>
      </c>
      <c r="I1256" s="61" t="s">
        <v>92</v>
      </c>
      <c r="J1256" s="61" t="s">
        <v>29</v>
      </c>
      <c r="Q12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57" spans="1:17" ht="17.100000000000001" customHeight="1" x14ac:dyDescent="0.25">
      <c r="A1257" s="92" t="s">
        <v>1358</v>
      </c>
      <c r="B1257" s="61" t="s">
        <v>111</v>
      </c>
      <c r="C1257" s="61">
        <v>12144</v>
      </c>
      <c r="D1257" s="61" t="s">
        <v>17</v>
      </c>
      <c r="E1257" s="61" t="s">
        <v>18</v>
      </c>
      <c r="F1257" s="61" t="s">
        <v>21</v>
      </c>
      <c r="G1257" s="61" t="s">
        <v>16</v>
      </c>
      <c r="H1257" s="61">
        <v>2014</v>
      </c>
      <c r="I1257" s="61" t="s">
        <v>92</v>
      </c>
      <c r="J1257" s="61" t="s">
        <v>29</v>
      </c>
      <c r="Q12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58" spans="1:17" ht="17.100000000000001" customHeight="1" x14ac:dyDescent="0.25">
      <c r="A1258" s="92" t="s">
        <v>1359</v>
      </c>
      <c r="B1258" s="61" t="s">
        <v>111</v>
      </c>
      <c r="C1258" s="61">
        <v>12144</v>
      </c>
      <c r="D1258" s="61" t="s">
        <v>17</v>
      </c>
      <c r="E1258" s="61" t="s">
        <v>18</v>
      </c>
      <c r="F1258" s="61" t="s">
        <v>21</v>
      </c>
      <c r="G1258" s="61" t="s">
        <v>16</v>
      </c>
      <c r="H1258" s="61">
        <v>2014</v>
      </c>
      <c r="I1258" s="61" t="s">
        <v>92</v>
      </c>
      <c r="J1258" s="61" t="s">
        <v>29</v>
      </c>
      <c r="Q12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59" spans="1:17" ht="17.100000000000001" customHeight="1" x14ac:dyDescent="0.25">
      <c r="A1259" s="92" t="s">
        <v>1360</v>
      </c>
      <c r="B1259" s="61" t="s">
        <v>111</v>
      </c>
      <c r="C1259" s="61">
        <v>12144</v>
      </c>
      <c r="D1259" s="61" t="s">
        <v>17</v>
      </c>
      <c r="E1259" s="61" t="s">
        <v>18</v>
      </c>
      <c r="F1259" s="61" t="s">
        <v>21</v>
      </c>
      <c r="G1259" s="61" t="s">
        <v>16</v>
      </c>
      <c r="H1259" s="61">
        <v>2014</v>
      </c>
      <c r="I1259" s="61" t="s">
        <v>92</v>
      </c>
      <c r="J1259" s="61" t="s">
        <v>29</v>
      </c>
      <c r="Q12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60" spans="1:17" ht="17.100000000000001" customHeight="1" x14ac:dyDescent="0.25">
      <c r="A1260" s="92" t="s">
        <v>1361</v>
      </c>
      <c r="B1260" s="61" t="s">
        <v>111</v>
      </c>
      <c r="C1260" s="61">
        <v>12144</v>
      </c>
      <c r="D1260" s="61" t="s">
        <v>17</v>
      </c>
      <c r="E1260" s="61" t="s">
        <v>18</v>
      </c>
      <c r="F1260" s="61" t="s">
        <v>21</v>
      </c>
      <c r="G1260" s="61" t="s">
        <v>16</v>
      </c>
      <c r="H1260" s="61">
        <v>2014</v>
      </c>
      <c r="I1260" s="61" t="s">
        <v>92</v>
      </c>
      <c r="J1260" s="61" t="s">
        <v>18</v>
      </c>
      <c r="K1260" s="61" t="s">
        <v>102</v>
      </c>
      <c r="P1260" s="61" t="s">
        <v>92</v>
      </c>
      <c r="Q12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61" spans="1:17" ht="17.100000000000001" customHeight="1" x14ac:dyDescent="0.25">
      <c r="A1261" s="92" t="s">
        <v>1362</v>
      </c>
      <c r="B1261" s="61" t="s">
        <v>111</v>
      </c>
      <c r="C1261" s="61">
        <v>12144</v>
      </c>
      <c r="D1261" s="61" t="s">
        <v>17</v>
      </c>
      <c r="E1261" s="61" t="s">
        <v>25</v>
      </c>
      <c r="F1261" s="61" t="s">
        <v>21</v>
      </c>
      <c r="G1261" s="61" t="s">
        <v>16</v>
      </c>
      <c r="H1261" s="61">
        <v>2010</v>
      </c>
      <c r="I1261" s="61" t="s">
        <v>92</v>
      </c>
      <c r="J1261" s="61" t="s">
        <v>18</v>
      </c>
      <c r="K1261" s="61" t="s">
        <v>19</v>
      </c>
      <c r="Q12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62" spans="1:17" ht="17.100000000000001" customHeight="1" x14ac:dyDescent="0.25">
      <c r="A1262" s="92" t="s">
        <v>1363</v>
      </c>
      <c r="B1262" s="61" t="s">
        <v>111</v>
      </c>
      <c r="C1262" s="61">
        <v>12144</v>
      </c>
      <c r="D1262" s="61" t="s">
        <v>17</v>
      </c>
      <c r="E1262" s="61" t="s">
        <v>25</v>
      </c>
      <c r="F1262" s="61" t="s">
        <v>21</v>
      </c>
      <c r="G1262" s="61" t="s">
        <v>16</v>
      </c>
      <c r="H1262" s="61">
        <v>2010</v>
      </c>
      <c r="I1262" s="61" t="s">
        <v>92</v>
      </c>
      <c r="J1262" s="61" t="s">
        <v>18</v>
      </c>
      <c r="K1262" s="61" t="s">
        <v>19</v>
      </c>
      <c r="M1262" s="61" t="s">
        <v>39</v>
      </c>
      <c r="P1262" s="61" t="s">
        <v>92</v>
      </c>
      <c r="Q12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63" spans="1:17" ht="17.100000000000001" customHeight="1" x14ac:dyDescent="0.25">
      <c r="A1263" s="92" t="s">
        <v>1364</v>
      </c>
      <c r="B1263" s="61" t="s">
        <v>111</v>
      </c>
      <c r="C1263" s="61">
        <v>12144</v>
      </c>
      <c r="D1263" s="61" t="s">
        <v>17</v>
      </c>
      <c r="E1263" s="61" t="s">
        <v>18</v>
      </c>
      <c r="F1263" s="61" t="s">
        <v>21</v>
      </c>
      <c r="G1263" s="61" t="s">
        <v>16</v>
      </c>
      <c r="H1263" s="61">
        <v>2010</v>
      </c>
      <c r="I1263" s="61" t="s">
        <v>92</v>
      </c>
      <c r="J1263" s="61" t="s">
        <v>27</v>
      </c>
      <c r="K1263" s="61" t="s">
        <v>19</v>
      </c>
      <c r="M1263" s="61" t="s">
        <v>41</v>
      </c>
      <c r="Q12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64" spans="1:17" ht="17.100000000000001" customHeight="1" x14ac:dyDescent="0.25">
      <c r="A1264" s="92" t="s">
        <v>1365</v>
      </c>
      <c r="B1264" s="61" t="s">
        <v>111</v>
      </c>
      <c r="C1264" s="61">
        <v>12144</v>
      </c>
      <c r="D1264" s="61" t="s">
        <v>17</v>
      </c>
      <c r="E1264" s="61" t="s">
        <v>18</v>
      </c>
      <c r="F1264" s="61" t="s">
        <v>21</v>
      </c>
      <c r="G1264" s="61" t="s">
        <v>16</v>
      </c>
      <c r="H1264" s="61">
        <v>2010</v>
      </c>
      <c r="I1264" s="61" t="s">
        <v>92</v>
      </c>
      <c r="J1264" s="61" t="s">
        <v>18</v>
      </c>
      <c r="K1264" s="61" t="s">
        <v>102</v>
      </c>
      <c r="P1264" s="61" t="s">
        <v>92</v>
      </c>
      <c r="Q12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65" spans="1:18" ht="17.100000000000001" customHeight="1" x14ac:dyDescent="0.25">
      <c r="A1265" s="92" t="s">
        <v>1366</v>
      </c>
      <c r="B1265" s="61" t="s">
        <v>111</v>
      </c>
      <c r="C1265" s="61">
        <v>12144</v>
      </c>
      <c r="D1265" s="61" t="s">
        <v>17</v>
      </c>
      <c r="E1265" s="61" t="s">
        <v>18</v>
      </c>
      <c r="F1265" s="61" t="s">
        <v>21</v>
      </c>
      <c r="G1265" s="61" t="s">
        <v>16</v>
      </c>
      <c r="H1265" s="61">
        <v>2010</v>
      </c>
      <c r="I1265" s="61" t="s">
        <v>92</v>
      </c>
      <c r="J1265" s="61" t="s">
        <v>18</v>
      </c>
      <c r="K1265" s="61" t="s">
        <v>19</v>
      </c>
      <c r="P1265" s="61" t="s">
        <v>92</v>
      </c>
      <c r="Q12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66" spans="1:18" ht="17.100000000000001" customHeight="1" x14ac:dyDescent="0.25">
      <c r="A1266" s="92" t="s">
        <v>1367</v>
      </c>
      <c r="B1266" s="61" t="s">
        <v>111</v>
      </c>
      <c r="C1266" s="61">
        <v>12144</v>
      </c>
      <c r="D1266" s="61" t="s">
        <v>17</v>
      </c>
      <c r="E1266" s="61" t="s">
        <v>18</v>
      </c>
      <c r="F1266" s="61" t="s">
        <v>21</v>
      </c>
      <c r="G1266" s="61" t="s">
        <v>16</v>
      </c>
      <c r="H1266" s="61">
        <v>2010</v>
      </c>
      <c r="I1266" s="61" t="s">
        <v>92</v>
      </c>
      <c r="J1266" s="61" t="s">
        <v>29</v>
      </c>
      <c r="Q12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67" spans="1:18" ht="17.100000000000001" customHeight="1" x14ac:dyDescent="0.25">
      <c r="A1267" s="92" t="s">
        <v>1368</v>
      </c>
      <c r="B1267" s="61" t="s">
        <v>111</v>
      </c>
      <c r="C1267" s="61">
        <v>12144</v>
      </c>
      <c r="D1267" s="61" t="s">
        <v>17</v>
      </c>
      <c r="E1267" s="61" t="s">
        <v>18</v>
      </c>
      <c r="F1267" s="61" t="s">
        <v>21</v>
      </c>
      <c r="G1267" s="61" t="s">
        <v>16</v>
      </c>
      <c r="H1267" s="61">
        <v>2010</v>
      </c>
      <c r="I1267" s="61" t="s">
        <v>92</v>
      </c>
      <c r="J1267" s="61" t="s">
        <v>18</v>
      </c>
      <c r="K1267" s="61" t="s">
        <v>19</v>
      </c>
      <c r="P1267" s="61" t="s">
        <v>92</v>
      </c>
      <c r="Q12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68" spans="1:18" ht="17.100000000000001" customHeight="1" x14ac:dyDescent="0.25">
      <c r="A1268" s="92" t="s">
        <v>1369</v>
      </c>
      <c r="B1268" s="61" t="s">
        <v>111</v>
      </c>
      <c r="C1268" s="61">
        <v>12144</v>
      </c>
      <c r="D1268" s="61" t="s">
        <v>17</v>
      </c>
      <c r="E1268" s="61" t="s">
        <v>18</v>
      </c>
      <c r="F1268" s="61" t="s">
        <v>21</v>
      </c>
      <c r="G1268" s="61" t="s">
        <v>16</v>
      </c>
      <c r="H1268" s="61">
        <v>2010</v>
      </c>
      <c r="I1268" s="61" t="s">
        <v>92</v>
      </c>
      <c r="J1268" s="61" t="s">
        <v>18</v>
      </c>
      <c r="K1268" s="61" t="s">
        <v>19</v>
      </c>
      <c r="P1268" s="61" t="s">
        <v>92</v>
      </c>
      <c r="Q12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69" spans="1:18" ht="17.100000000000001" customHeight="1" x14ac:dyDescent="0.25">
      <c r="A1269" s="92" t="s">
        <v>1370</v>
      </c>
      <c r="B1269" s="61" t="s">
        <v>111</v>
      </c>
      <c r="C1269" s="61">
        <v>12144</v>
      </c>
      <c r="D1269" s="61" t="s">
        <v>17</v>
      </c>
      <c r="E1269" s="61" t="s">
        <v>18</v>
      </c>
      <c r="F1269" s="61" t="s">
        <v>21</v>
      </c>
      <c r="G1269" s="61" t="s">
        <v>16</v>
      </c>
      <c r="H1269" s="61">
        <v>2010</v>
      </c>
      <c r="I1269" s="61" t="s">
        <v>92</v>
      </c>
      <c r="J1269" s="61" t="s">
        <v>18</v>
      </c>
      <c r="K1269" s="61" t="s">
        <v>19</v>
      </c>
      <c r="M1269" s="61" t="s">
        <v>41</v>
      </c>
      <c r="Q12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70" spans="1:18" ht="17.100000000000001" customHeight="1" x14ac:dyDescent="0.25">
      <c r="A1270" s="92" t="s">
        <v>1371</v>
      </c>
      <c r="B1270" s="61" t="s">
        <v>111</v>
      </c>
      <c r="C1270" s="61">
        <v>12144</v>
      </c>
      <c r="D1270" s="61" t="s">
        <v>17</v>
      </c>
      <c r="E1270" s="61" t="s">
        <v>18</v>
      </c>
      <c r="F1270" s="61" t="s">
        <v>21</v>
      </c>
      <c r="G1270" s="61" t="s">
        <v>16</v>
      </c>
      <c r="H1270" s="61">
        <v>2010</v>
      </c>
      <c r="I1270" s="61" t="s">
        <v>92</v>
      </c>
      <c r="J1270" s="61" t="s">
        <v>29</v>
      </c>
      <c r="Q12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71" spans="1:18" ht="17.100000000000001" customHeight="1" x14ac:dyDescent="0.25">
      <c r="A1271" s="92" t="s">
        <v>1372</v>
      </c>
      <c r="B1271" s="61" t="s">
        <v>111</v>
      </c>
      <c r="C1271" s="61">
        <v>12144</v>
      </c>
      <c r="D1271" s="61" t="s">
        <v>17</v>
      </c>
      <c r="E1271" s="61" t="s">
        <v>18</v>
      </c>
      <c r="F1271" s="61" t="s">
        <v>21</v>
      </c>
      <c r="G1271" s="61" t="s">
        <v>16</v>
      </c>
      <c r="H1271" s="61">
        <v>2010</v>
      </c>
      <c r="I1271" s="61" t="s">
        <v>92</v>
      </c>
      <c r="J1271" s="61" t="s">
        <v>18</v>
      </c>
      <c r="K1271" s="61" t="s">
        <v>102</v>
      </c>
      <c r="P1271" s="61" t="s">
        <v>92</v>
      </c>
      <c r="Q12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72" spans="1:18" ht="17.100000000000001" customHeight="1" x14ac:dyDescent="0.25">
      <c r="A1272" s="92" t="s">
        <v>1373</v>
      </c>
      <c r="B1272" s="61" t="s">
        <v>111</v>
      </c>
      <c r="C1272" s="61">
        <v>12144</v>
      </c>
      <c r="D1272" s="61" t="s">
        <v>17</v>
      </c>
      <c r="E1272" s="61" t="s">
        <v>18</v>
      </c>
      <c r="F1272" s="61" t="s">
        <v>21</v>
      </c>
      <c r="G1272" s="61" t="s">
        <v>16</v>
      </c>
      <c r="H1272" s="61">
        <v>2010</v>
      </c>
      <c r="I1272" s="61" t="s">
        <v>92</v>
      </c>
      <c r="J1272" s="61" t="s">
        <v>18</v>
      </c>
      <c r="K1272" s="61" t="s">
        <v>19</v>
      </c>
      <c r="P1272" s="61" t="s">
        <v>92</v>
      </c>
      <c r="Q12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73" spans="1:18" ht="17.100000000000001" customHeight="1" x14ac:dyDescent="0.25">
      <c r="A1273" s="92" t="s">
        <v>1374</v>
      </c>
      <c r="B1273" s="61" t="s">
        <v>111</v>
      </c>
      <c r="C1273" s="61">
        <v>12144</v>
      </c>
      <c r="D1273" s="61" t="s">
        <v>17</v>
      </c>
      <c r="E1273" s="61" t="s">
        <v>18</v>
      </c>
      <c r="F1273" s="61" t="s">
        <v>21</v>
      </c>
      <c r="G1273" s="61" t="s">
        <v>16</v>
      </c>
      <c r="H1273" s="61">
        <v>2010</v>
      </c>
      <c r="I1273" s="61" t="s">
        <v>92</v>
      </c>
      <c r="J1273" s="61" t="s">
        <v>29</v>
      </c>
      <c r="Q12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74" spans="1:18" ht="17.100000000000001" customHeight="1" x14ac:dyDescent="0.25">
      <c r="A1274" s="92" t="s">
        <v>1375</v>
      </c>
      <c r="B1274" s="61" t="s">
        <v>111</v>
      </c>
      <c r="C1274" s="61">
        <v>12144</v>
      </c>
      <c r="D1274" s="61" t="s">
        <v>21</v>
      </c>
      <c r="E1274" s="61" t="s">
        <v>21</v>
      </c>
      <c r="F1274" s="61" t="s">
        <v>21</v>
      </c>
      <c r="G1274" s="61" t="s">
        <v>31</v>
      </c>
      <c r="I1274" s="61" t="s">
        <v>92</v>
      </c>
      <c r="J1274" s="61" t="s">
        <v>29</v>
      </c>
      <c r="Q12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274" s="61" t="s">
        <v>2810</v>
      </c>
    </row>
    <row r="1275" spans="1:18" ht="17.100000000000001" customHeight="1" x14ac:dyDescent="0.25">
      <c r="A1275" s="92" t="s">
        <v>1376</v>
      </c>
      <c r="B1275" s="61" t="s">
        <v>111</v>
      </c>
      <c r="C1275" s="61">
        <v>12144</v>
      </c>
      <c r="D1275" s="61" t="s">
        <v>21</v>
      </c>
      <c r="E1275" s="61" t="s">
        <v>21</v>
      </c>
      <c r="F1275" s="61" t="s">
        <v>21</v>
      </c>
      <c r="G1275" s="61" t="s">
        <v>31</v>
      </c>
      <c r="I1275" s="61" t="s">
        <v>92</v>
      </c>
      <c r="J1275" s="61" t="s">
        <v>29</v>
      </c>
      <c r="Q12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76" spans="1:18" ht="17.100000000000001" customHeight="1" x14ac:dyDescent="0.25">
      <c r="A1276" s="92" t="s">
        <v>1377</v>
      </c>
      <c r="B1276" s="61" t="s">
        <v>111</v>
      </c>
      <c r="C1276" s="61">
        <v>12144</v>
      </c>
      <c r="D1276" s="61" t="s">
        <v>21</v>
      </c>
      <c r="E1276" s="61" t="s">
        <v>21</v>
      </c>
      <c r="F1276" s="61" t="s">
        <v>21</v>
      </c>
      <c r="G1276" s="61" t="s">
        <v>31</v>
      </c>
      <c r="I1276" s="61" t="s">
        <v>92</v>
      </c>
      <c r="J1276" s="61" t="s">
        <v>18</v>
      </c>
      <c r="K1276" s="61" t="s">
        <v>19</v>
      </c>
      <c r="P1276" s="61" t="s">
        <v>92</v>
      </c>
      <c r="Q12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77" spans="1:18" ht="17.100000000000001" customHeight="1" x14ac:dyDescent="0.25">
      <c r="A1277" s="92" t="s">
        <v>1378</v>
      </c>
      <c r="B1277" s="61" t="s">
        <v>111</v>
      </c>
      <c r="C1277" s="61">
        <v>12144</v>
      </c>
      <c r="D1277" s="61" t="s">
        <v>21</v>
      </c>
      <c r="E1277" s="61" t="s">
        <v>21</v>
      </c>
      <c r="F1277" s="61" t="s">
        <v>21</v>
      </c>
      <c r="G1277" s="61" t="s">
        <v>31</v>
      </c>
      <c r="I1277" s="61" t="s">
        <v>92</v>
      </c>
      <c r="J1277" s="61" t="s">
        <v>29</v>
      </c>
      <c r="Q12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78" spans="1:18" ht="17.100000000000001" customHeight="1" x14ac:dyDescent="0.25">
      <c r="A1278" s="92" t="s">
        <v>1379</v>
      </c>
      <c r="B1278" s="61" t="s">
        <v>111</v>
      </c>
      <c r="C1278" s="61">
        <v>12144</v>
      </c>
      <c r="D1278" s="61" t="s">
        <v>17</v>
      </c>
      <c r="E1278" s="61" t="s">
        <v>18</v>
      </c>
      <c r="F1278" s="61" t="s">
        <v>21</v>
      </c>
      <c r="G1278" s="61" t="s">
        <v>16</v>
      </c>
      <c r="H1278" s="61">
        <v>2010</v>
      </c>
      <c r="I1278" s="61" t="s">
        <v>92</v>
      </c>
      <c r="J1278" s="61" t="s">
        <v>27</v>
      </c>
      <c r="K1278" s="61" t="s">
        <v>19</v>
      </c>
      <c r="P1278" s="61" t="s">
        <v>92</v>
      </c>
      <c r="Q12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79" spans="1:18" ht="17.100000000000001" customHeight="1" x14ac:dyDescent="0.25">
      <c r="A1279" s="92" t="s">
        <v>1380</v>
      </c>
      <c r="B1279" s="61" t="s">
        <v>111</v>
      </c>
      <c r="C1279" s="61">
        <v>12144</v>
      </c>
      <c r="D1279" s="61" t="s">
        <v>17</v>
      </c>
      <c r="E1279" s="61" t="s">
        <v>18</v>
      </c>
      <c r="F1279" s="61" t="s">
        <v>21</v>
      </c>
      <c r="G1279" s="61" t="s">
        <v>16</v>
      </c>
      <c r="H1279" s="61">
        <v>2014</v>
      </c>
      <c r="I1279" s="61" t="s">
        <v>92</v>
      </c>
      <c r="J1279" s="61" t="s">
        <v>18</v>
      </c>
      <c r="K1279" s="61" t="s">
        <v>19</v>
      </c>
      <c r="M1279" s="61" t="s">
        <v>39</v>
      </c>
      <c r="P1279" s="61" t="s">
        <v>92</v>
      </c>
      <c r="Q12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80" spans="1:18" ht="17.100000000000001" customHeight="1" x14ac:dyDescent="0.25">
      <c r="A1280" s="92" t="s">
        <v>1381</v>
      </c>
      <c r="B1280" s="61" t="s">
        <v>111</v>
      </c>
      <c r="C1280" s="61">
        <v>12144</v>
      </c>
      <c r="D1280" s="61" t="s">
        <v>17</v>
      </c>
      <c r="E1280" s="61" t="s">
        <v>18</v>
      </c>
      <c r="F1280" s="61" t="s">
        <v>21</v>
      </c>
      <c r="G1280" s="61" t="s">
        <v>16</v>
      </c>
      <c r="H1280" s="61">
        <v>2014</v>
      </c>
      <c r="I1280" s="61" t="s">
        <v>92</v>
      </c>
      <c r="J1280" s="61" t="s">
        <v>18</v>
      </c>
      <c r="K1280" s="61" t="s">
        <v>19</v>
      </c>
      <c r="P1280" s="61" t="s">
        <v>92</v>
      </c>
      <c r="Q12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81" spans="1:18" ht="17.100000000000001" customHeight="1" x14ac:dyDescent="0.25">
      <c r="A1281" s="92" t="s">
        <v>1382</v>
      </c>
      <c r="B1281" s="61" t="s">
        <v>111</v>
      </c>
      <c r="C1281" s="61">
        <v>12144</v>
      </c>
      <c r="D1281" s="61" t="s">
        <v>17</v>
      </c>
      <c r="E1281" s="61" t="s">
        <v>18</v>
      </c>
      <c r="F1281" s="61" t="s">
        <v>21</v>
      </c>
      <c r="G1281" s="61" t="s">
        <v>16</v>
      </c>
      <c r="H1281" s="61">
        <v>2014</v>
      </c>
      <c r="I1281" s="61" t="s">
        <v>92</v>
      </c>
      <c r="J1281" s="61" t="s">
        <v>18</v>
      </c>
      <c r="K1281" s="61" t="s">
        <v>19</v>
      </c>
      <c r="P1281" s="61" t="s">
        <v>92</v>
      </c>
      <c r="Q12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82" spans="1:18" ht="17.100000000000001" customHeight="1" x14ac:dyDescent="0.25">
      <c r="A1282" s="92" t="s">
        <v>1383</v>
      </c>
      <c r="B1282" s="61" t="s">
        <v>111</v>
      </c>
      <c r="C1282" s="61">
        <v>12144</v>
      </c>
      <c r="D1282" s="61" t="s">
        <v>17</v>
      </c>
      <c r="E1282" s="61" t="s">
        <v>18</v>
      </c>
      <c r="F1282" s="61" t="s">
        <v>21</v>
      </c>
      <c r="G1282" s="61" t="s">
        <v>16</v>
      </c>
      <c r="H1282" s="61">
        <v>2000</v>
      </c>
      <c r="I1282" s="61" t="s">
        <v>92</v>
      </c>
      <c r="J1282" s="61" t="s">
        <v>18</v>
      </c>
      <c r="K1282" s="61" t="s">
        <v>19</v>
      </c>
      <c r="P1282" s="61" t="s">
        <v>92</v>
      </c>
      <c r="Q12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83" spans="1:18" ht="17.100000000000001" customHeight="1" x14ac:dyDescent="0.25">
      <c r="A1283" s="92" t="s">
        <v>1384</v>
      </c>
      <c r="B1283" s="61" t="s">
        <v>111</v>
      </c>
      <c r="C1283" s="61">
        <v>12144</v>
      </c>
      <c r="D1283" s="61" t="s">
        <v>17</v>
      </c>
      <c r="E1283" s="61" t="s">
        <v>18</v>
      </c>
      <c r="F1283" s="61" t="s">
        <v>21</v>
      </c>
      <c r="G1283" s="61" t="s">
        <v>16</v>
      </c>
      <c r="H1283" s="61">
        <v>2000</v>
      </c>
      <c r="I1283" s="61" t="s">
        <v>92</v>
      </c>
      <c r="J1283" s="61" t="s">
        <v>18</v>
      </c>
      <c r="K1283" s="61" t="s">
        <v>19</v>
      </c>
      <c r="P1283" s="61" t="s">
        <v>92</v>
      </c>
      <c r="Q12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84" spans="1:18" ht="17.100000000000001" customHeight="1" x14ac:dyDescent="0.25">
      <c r="A1284" s="92" t="s">
        <v>1385</v>
      </c>
      <c r="B1284" s="61" t="s">
        <v>111</v>
      </c>
      <c r="C1284" s="61">
        <v>12144</v>
      </c>
      <c r="D1284" s="61" t="s">
        <v>17</v>
      </c>
      <c r="E1284" s="61" t="s">
        <v>18</v>
      </c>
      <c r="F1284" s="61" t="s">
        <v>21</v>
      </c>
      <c r="G1284" s="61" t="s">
        <v>16</v>
      </c>
      <c r="H1284" s="61">
        <v>2000</v>
      </c>
      <c r="I1284" s="61" t="s">
        <v>92</v>
      </c>
      <c r="J1284" s="61" t="s">
        <v>22</v>
      </c>
      <c r="K1284" s="61" t="s">
        <v>19</v>
      </c>
      <c r="P1284" s="61" t="s">
        <v>92</v>
      </c>
      <c r="Q12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285" spans="1:18" ht="17.100000000000001" customHeight="1" x14ac:dyDescent="0.25">
      <c r="A1285" s="92" t="s">
        <v>1386</v>
      </c>
      <c r="B1285" s="61" t="s">
        <v>111</v>
      </c>
      <c r="C1285" s="61">
        <v>12144</v>
      </c>
      <c r="D1285" s="61" t="s">
        <v>17</v>
      </c>
      <c r="E1285" s="61" t="s">
        <v>18</v>
      </c>
      <c r="F1285" s="61" t="s">
        <v>21</v>
      </c>
      <c r="G1285" s="61" t="s">
        <v>16</v>
      </c>
      <c r="H1285" s="61">
        <v>2014</v>
      </c>
      <c r="I1285" s="61" t="s">
        <v>92</v>
      </c>
      <c r="J1285" s="61" t="s">
        <v>18</v>
      </c>
      <c r="K1285" s="61" t="s">
        <v>104</v>
      </c>
      <c r="Q12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86" spans="1:18" ht="17.100000000000001" customHeight="1" x14ac:dyDescent="0.25">
      <c r="A1286" s="92" t="s">
        <v>1387</v>
      </c>
      <c r="B1286" s="61" t="s">
        <v>111</v>
      </c>
      <c r="C1286" s="61">
        <v>12144</v>
      </c>
      <c r="D1286" s="61" t="s">
        <v>21</v>
      </c>
      <c r="E1286" s="61" t="s">
        <v>21</v>
      </c>
      <c r="F1286" s="61" t="s">
        <v>21</v>
      </c>
      <c r="G1286" s="61" t="s">
        <v>31</v>
      </c>
      <c r="I1286" s="61" t="s">
        <v>92</v>
      </c>
      <c r="J1286" s="61" t="s">
        <v>22</v>
      </c>
      <c r="K1286" s="61" t="s">
        <v>104</v>
      </c>
      <c r="P1286" s="61" t="s">
        <v>92</v>
      </c>
      <c r="Q12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287" spans="1:18" ht="17.100000000000001" customHeight="1" x14ac:dyDescent="0.25">
      <c r="A1287" s="92" t="s">
        <v>1388</v>
      </c>
      <c r="B1287" s="61" t="s">
        <v>111</v>
      </c>
      <c r="C1287" s="61">
        <v>12144</v>
      </c>
      <c r="D1287" s="61" t="s">
        <v>17</v>
      </c>
      <c r="E1287" s="61" t="s">
        <v>18</v>
      </c>
      <c r="F1287" s="61" t="s">
        <v>21</v>
      </c>
      <c r="G1287" s="61" t="s">
        <v>19</v>
      </c>
      <c r="I1287" s="61" t="s">
        <v>92</v>
      </c>
      <c r="J1287" s="61" t="s">
        <v>18</v>
      </c>
      <c r="K1287" s="61" t="s">
        <v>19</v>
      </c>
      <c r="P1287" s="61" t="s">
        <v>92</v>
      </c>
      <c r="Q12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88" spans="1:18" ht="17.100000000000001" customHeight="1" x14ac:dyDescent="0.25">
      <c r="A1288" s="92" t="s">
        <v>1389</v>
      </c>
      <c r="B1288" s="61" t="s">
        <v>111</v>
      </c>
      <c r="C1288" s="61">
        <v>12144</v>
      </c>
      <c r="D1288" s="61" t="s">
        <v>21</v>
      </c>
      <c r="E1288" s="61" t="s">
        <v>21</v>
      </c>
      <c r="F1288" s="61" t="s">
        <v>21</v>
      </c>
      <c r="G1288" s="61" t="s">
        <v>31</v>
      </c>
      <c r="I1288" s="61" t="s">
        <v>92</v>
      </c>
      <c r="J1288" s="61" t="s">
        <v>29</v>
      </c>
      <c r="Q12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89" spans="1:18" ht="17.100000000000001" customHeight="1" x14ac:dyDescent="0.25">
      <c r="A1289" s="92" t="s">
        <v>1390</v>
      </c>
      <c r="B1289" s="61" t="s">
        <v>111</v>
      </c>
      <c r="C1289" s="61">
        <v>12144</v>
      </c>
      <c r="D1289" s="61" t="s">
        <v>21</v>
      </c>
      <c r="E1289" s="61" t="s">
        <v>21</v>
      </c>
      <c r="F1289" s="61" t="s">
        <v>21</v>
      </c>
      <c r="G1289" s="61" t="s">
        <v>31</v>
      </c>
      <c r="I1289" s="61" t="s">
        <v>92</v>
      </c>
      <c r="J1289" s="61" t="s">
        <v>18</v>
      </c>
      <c r="K1289" s="61" t="s">
        <v>19</v>
      </c>
      <c r="M1289" s="61" t="s">
        <v>38</v>
      </c>
      <c r="P1289" s="61" t="s">
        <v>92</v>
      </c>
      <c r="Q12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90" spans="1:18" ht="17.100000000000001" customHeight="1" x14ac:dyDescent="0.25">
      <c r="A1290" s="92" t="s">
        <v>1391</v>
      </c>
      <c r="B1290" s="61" t="s">
        <v>111</v>
      </c>
      <c r="C1290" s="61">
        <v>12144</v>
      </c>
      <c r="D1290" s="61" t="s">
        <v>17</v>
      </c>
      <c r="E1290" s="61" t="s">
        <v>18</v>
      </c>
      <c r="F1290" s="61" t="s">
        <v>21</v>
      </c>
      <c r="G1290" s="61" t="s">
        <v>16</v>
      </c>
      <c r="H1290" s="61">
        <v>2014</v>
      </c>
      <c r="I1290" s="61" t="s">
        <v>92</v>
      </c>
      <c r="J1290" s="61" t="s">
        <v>18</v>
      </c>
      <c r="K1290" s="61" t="s">
        <v>19</v>
      </c>
      <c r="M1290" s="61" t="s">
        <v>39</v>
      </c>
      <c r="P1290" s="61" t="s">
        <v>92</v>
      </c>
      <c r="Q12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91" spans="1:18" ht="17.100000000000001" customHeight="1" x14ac:dyDescent="0.25">
      <c r="A1291" s="92" t="s">
        <v>1392</v>
      </c>
      <c r="B1291" s="61" t="s">
        <v>111</v>
      </c>
      <c r="C1291" s="61">
        <v>12144</v>
      </c>
      <c r="D1291" s="61" t="s">
        <v>17</v>
      </c>
      <c r="E1291" s="61" t="s">
        <v>18</v>
      </c>
      <c r="F1291" s="61" t="s">
        <v>21</v>
      </c>
      <c r="G1291" s="61" t="s">
        <v>16</v>
      </c>
      <c r="H1291" s="61">
        <v>2014</v>
      </c>
      <c r="I1291" s="61" t="s">
        <v>92</v>
      </c>
      <c r="J1291" s="61" t="s">
        <v>18</v>
      </c>
      <c r="K1291" s="61" t="s">
        <v>19</v>
      </c>
      <c r="P1291" s="61" t="s">
        <v>92</v>
      </c>
      <c r="Q12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92" spans="1:18" ht="17.100000000000001" customHeight="1" x14ac:dyDescent="0.25">
      <c r="A1292" s="92" t="s">
        <v>1393</v>
      </c>
      <c r="B1292" s="61" t="s">
        <v>111</v>
      </c>
      <c r="C1292" s="61">
        <v>12144</v>
      </c>
      <c r="D1292" s="61" t="s">
        <v>17</v>
      </c>
      <c r="E1292" s="61" t="s">
        <v>18</v>
      </c>
      <c r="F1292" s="61" t="s">
        <v>21</v>
      </c>
      <c r="G1292" s="61" t="s">
        <v>16</v>
      </c>
      <c r="H1292" s="61">
        <v>2014</v>
      </c>
      <c r="I1292" s="61" t="s">
        <v>92</v>
      </c>
      <c r="J1292" s="61" t="s">
        <v>18</v>
      </c>
      <c r="K1292" s="61" t="s">
        <v>19</v>
      </c>
      <c r="Q12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93" spans="1:18" ht="17.100000000000001" customHeight="1" x14ac:dyDescent="0.25">
      <c r="A1293" s="92" t="s">
        <v>1394</v>
      </c>
      <c r="B1293" s="61" t="s">
        <v>111</v>
      </c>
      <c r="C1293" s="61">
        <v>12144</v>
      </c>
      <c r="D1293" s="61" t="s">
        <v>21</v>
      </c>
      <c r="E1293" s="61" t="s">
        <v>21</v>
      </c>
      <c r="F1293" s="61" t="s">
        <v>21</v>
      </c>
      <c r="G1293" s="61" t="s">
        <v>31</v>
      </c>
      <c r="I1293" s="61" t="s">
        <v>92</v>
      </c>
      <c r="J1293" s="61" t="s">
        <v>18</v>
      </c>
      <c r="K1293" s="61" t="s">
        <v>19</v>
      </c>
      <c r="P1293" s="61" t="s">
        <v>92</v>
      </c>
      <c r="Q12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94" spans="1:18" ht="17.100000000000001" customHeight="1" x14ac:dyDescent="0.25">
      <c r="A1294" s="92" t="s">
        <v>1395</v>
      </c>
      <c r="B1294" s="61" t="s">
        <v>111</v>
      </c>
      <c r="C1294" s="61">
        <v>12144</v>
      </c>
      <c r="D1294" s="61" t="s">
        <v>17</v>
      </c>
      <c r="E1294" s="61" t="s">
        <v>18</v>
      </c>
      <c r="F1294" s="61" t="s">
        <v>21</v>
      </c>
      <c r="G1294" s="61" t="s">
        <v>16</v>
      </c>
      <c r="H1294" s="61">
        <v>2014</v>
      </c>
      <c r="I1294" s="61" t="s">
        <v>92</v>
      </c>
      <c r="J1294" s="61" t="s">
        <v>29</v>
      </c>
      <c r="Q12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95" spans="1:18" ht="17.100000000000001" customHeight="1" x14ac:dyDescent="0.25">
      <c r="A1295" s="92" t="s">
        <v>1396</v>
      </c>
      <c r="B1295" s="61" t="s">
        <v>111</v>
      </c>
      <c r="C1295" s="61">
        <v>12144</v>
      </c>
      <c r="D1295" s="61" t="s">
        <v>17</v>
      </c>
      <c r="E1295" s="61" t="s">
        <v>18</v>
      </c>
      <c r="F1295" s="61" t="s">
        <v>21</v>
      </c>
      <c r="G1295" s="61" t="s">
        <v>16</v>
      </c>
      <c r="H1295" s="61">
        <v>2014</v>
      </c>
      <c r="I1295" s="61" t="s">
        <v>92</v>
      </c>
      <c r="J1295" s="61" t="s">
        <v>29</v>
      </c>
      <c r="Q12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295" s="61" t="s">
        <v>2818</v>
      </c>
    </row>
    <row r="1296" spans="1:18" ht="17.100000000000001" customHeight="1" x14ac:dyDescent="0.25">
      <c r="A1296" s="92" t="s">
        <v>1397</v>
      </c>
      <c r="B1296" s="61" t="s">
        <v>111</v>
      </c>
      <c r="C1296" s="61">
        <v>12144</v>
      </c>
      <c r="D1296" s="61" t="s">
        <v>17</v>
      </c>
      <c r="E1296" s="61" t="s">
        <v>18</v>
      </c>
      <c r="F1296" s="61" t="s">
        <v>21</v>
      </c>
      <c r="G1296" s="61" t="s">
        <v>16</v>
      </c>
      <c r="H1296" s="61">
        <v>2014</v>
      </c>
      <c r="I1296" s="61" t="s">
        <v>92</v>
      </c>
      <c r="J1296" s="61" t="s">
        <v>18</v>
      </c>
      <c r="K1296" s="61" t="s">
        <v>19</v>
      </c>
      <c r="M1296" s="61" t="s">
        <v>41</v>
      </c>
      <c r="P1296" s="61" t="s">
        <v>92</v>
      </c>
      <c r="Q12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296" s="61" t="s">
        <v>2819</v>
      </c>
    </row>
    <row r="1297" spans="1:17" ht="17.100000000000001" customHeight="1" x14ac:dyDescent="0.25">
      <c r="A1297" s="92" t="s">
        <v>1398</v>
      </c>
      <c r="B1297" s="61" t="s">
        <v>111</v>
      </c>
      <c r="C1297" s="61">
        <v>12144</v>
      </c>
      <c r="D1297" s="61" t="s">
        <v>17</v>
      </c>
      <c r="E1297" s="61" t="s">
        <v>18</v>
      </c>
      <c r="F1297" s="61" t="s">
        <v>21</v>
      </c>
      <c r="G1297" s="61" t="s">
        <v>16</v>
      </c>
      <c r="H1297" s="61">
        <v>2014</v>
      </c>
      <c r="I1297" s="61" t="s">
        <v>92</v>
      </c>
      <c r="J1297" s="61" t="s">
        <v>22</v>
      </c>
      <c r="K1297" s="61" t="s">
        <v>19</v>
      </c>
      <c r="M1297" s="61" t="s">
        <v>39</v>
      </c>
      <c r="Q12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298" spans="1:17" ht="17.100000000000001" customHeight="1" x14ac:dyDescent="0.25">
      <c r="A1298" s="92" t="s">
        <v>1399</v>
      </c>
      <c r="B1298" s="61" t="s">
        <v>111</v>
      </c>
      <c r="C1298" s="61">
        <v>12144</v>
      </c>
      <c r="D1298" s="61" t="s">
        <v>17</v>
      </c>
      <c r="E1298" s="61" t="s">
        <v>18</v>
      </c>
      <c r="F1298" s="61" t="s">
        <v>21</v>
      </c>
      <c r="G1298" s="61" t="s">
        <v>16</v>
      </c>
      <c r="H1298" s="61">
        <v>2014</v>
      </c>
      <c r="I1298" s="61" t="s">
        <v>92</v>
      </c>
      <c r="J1298" s="61" t="s">
        <v>29</v>
      </c>
      <c r="Q12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99" spans="1:17" ht="17.100000000000001" customHeight="1" x14ac:dyDescent="0.25">
      <c r="A1299" s="92" t="s">
        <v>1400</v>
      </c>
      <c r="B1299" s="61" t="s">
        <v>111</v>
      </c>
      <c r="C1299" s="61">
        <v>12144</v>
      </c>
      <c r="D1299" s="61" t="s">
        <v>17</v>
      </c>
      <c r="E1299" s="61" t="s">
        <v>18</v>
      </c>
      <c r="F1299" s="61" t="s">
        <v>21</v>
      </c>
      <c r="G1299" s="61" t="s">
        <v>16</v>
      </c>
      <c r="H1299" s="61">
        <v>2014</v>
      </c>
      <c r="I1299" s="61" t="s">
        <v>92</v>
      </c>
      <c r="J1299" s="61" t="s">
        <v>18</v>
      </c>
      <c r="K1299" s="61" t="s">
        <v>102</v>
      </c>
      <c r="M1299" s="61" t="s">
        <v>38</v>
      </c>
      <c r="P1299" s="61" t="s">
        <v>92</v>
      </c>
      <c r="Q12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00" spans="1:17" ht="17.100000000000001" customHeight="1" x14ac:dyDescent="0.25">
      <c r="A1300" s="92" t="s">
        <v>1401</v>
      </c>
      <c r="B1300" s="61" t="s">
        <v>111</v>
      </c>
      <c r="C1300" s="61">
        <v>12144</v>
      </c>
      <c r="D1300" s="61" t="s">
        <v>17</v>
      </c>
      <c r="E1300" s="61" t="s">
        <v>18</v>
      </c>
      <c r="F1300" s="61" t="s">
        <v>21</v>
      </c>
      <c r="G1300" s="61" t="s">
        <v>16</v>
      </c>
      <c r="H1300" s="61">
        <v>2014</v>
      </c>
      <c r="I1300" s="61" t="s">
        <v>92</v>
      </c>
      <c r="J1300" s="61" t="s">
        <v>22</v>
      </c>
      <c r="K1300" s="61" t="s">
        <v>102</v>
      </c>
      <c r="M1300" s="61" t="s">
        <v>38</v>
      </c>
      <c r="P1300" s="61" t="s">
        <v>92</v>
      </c>
      <c r="Q13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301" spans="1:17" ht="17.100000000000001" customHeight="1" x14ac:dyDescent="0.25">
      <c r="A1301" s="92" t="s">
        <v>1402</v>
      </c>
      <c r="B1301" s="61" t="s">
        <v>111</v>
      </c>
      <c r="C1301" s="61">
        <v>12144</v>
      </c>
      <c r="D1301" s="61" t="s">
        <v>17</v>
      </c>
      <c r="E1301" s="61" t="s">
        <v>18</v>
      </c>
      <c r="F1301" s="61" t="s">
        <v>21</v>
      </c>
      <c r="G1301" s="61" t="s">
        <v>16</v>
      </c>
      <c r="H1301" s="61">
        <v>2014</v>
      </c>
      <c r="I1301" s="61" t="s">
        <v>92</v>
      </c>
      <c r="J1301" s="61" t="s">
        <v>18</v>
      </c>
      <c r="K1301" s="61" t="s">
        <v>104</v>
      </c>
      <c r="Q13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02" spans="1:17" ht="17.100000000000001" customHeight="1" x14ac:dyDescent="0.25">
      <c r="A1302" s="92" t="s">
        <v>1403</v>
      </c>
      <c r="B1302" s="61" t="s">
        <v>111</v>
      </c>
      <c r="C1302" s="61">
        <v>12144</v>
      </c>
      <c r="D1302" s="61" t="s">
        <v>21</v>
      </c>
      <c r="E1302" s="61" t="s">
        <v>21</v>
      </c>
      <c r="F1302" s="61" t="s">
        <v>21</v>
      </c>
      <c r="G1302" s="61" t="s">
        <v>31</v>
      </c>
      <c r="I1302" s="61" t="s">
        <v>92</v>
      </c>
      <c r="J1302" s="61" t="s">
        <v>18</v>
      </c>
      <c r="K1302" s="61" t="s">
        <v>19</v>
      </c>
      <c r="P1302" s="61" t="s">
        <v>92</v>
      </c>
      <c r="Q13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03" spans="1:17" ht="17.100000000000001" customHeight="1" x14ac:dyDescent="0.25">
      <c r="A1303" s="92" t="s">
        <v>1404</v>
      </c>
      <c r="B1303" s="61" t="s">
        <v>111</v>
      </c>
      <c r="C1303" s="61">
        <v>12144</v>
      </c>
      <c r="D1303" s="61" t="s">
        <v>21</v>
      </c>
      <c r="E1303" s="61" t="s">
        <v>21</v>
      </c>
      <c r="F1303" s="61" t="s">
        <v>21</v>
      </c>
      <c r="G1303" s="61" t="s">
        <v>31</v>
      </c>
      <c r="I1303" s="61" t="s">
        <v>92</v>
      </c>
      <c r="J1303" s="61" t="s">
        <v>29</v>
      </c>
      <c r="Q13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04" spans="1:17" ht="17.100000000000001" customHeight="1" x14ac:dyDescent="0.25">
      <c r="A1304" s="92" t="s">
        <v>1405</v>
      </c>
      <c r="B1304" s="61" t="s">
        <v>111</v>
      </c>
      <c r="C1304" s="61">
        <v>12144</v>
      </c>
      <c r="D1304" s="61" t="s">
        <v>21</v>
      </c>
      <c r="E1304" s="61" t="s">
        <v>21</v>
      </c>
      <c r="F1304" s="61" t="s">
        <v>21</v>
      </c>
      <c r="G1304" s="61" t="s">
        <v>31</v>
      </c>
      <c r="I1304" s="61" t="s">
        <v>92</v>
      </c>
      <c r="J1304" s="61" t="s">
        <v>18</v>
      </c>
      <c r="K1304" s="61" t="s">
        <v>19</v>
      </c>
      <c r="Q13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05" spans="1:17" ht="17.100000000000001" customHeight="1" x14ac:dyDescent="0.25">
      <c r="A1305" s="92" t="s">
        <v>1406</v>
      </c>
      <c r="B1305" s="61" t="s">
        <v>111</v>
      </c>
      <c r="C1305" s="61">
        <v>12144</v>
      </c>
      <c r="D1305" s="61" t="s">
        <v>21</v>
      </c>
      <c r="E1305" s="61" t="s">
        <v>21</v>
      </c>
      <c r="F1305" s="61" t="s">
        <v>21</v>
      </c>
      <c r="G1305" s="61" t="s">
        <v>31</v>
      </c>
      <c r="I1305" s="61" t="s">
        <v>92</v>
      </c>
      <c r="J1305" s="61" t="s">
        <v>29</v>
      </c>
      <c r="Q13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06" spans="1:17" ht="17.100000000000001" customHeight="1" x14ac:dyDescent="0.25">
      <c r="A1306" s="92" t="s">
        <v>1407</v>
      </c>
      <c r="B1306" s="61" t="s">
        <v>111</v>
      </c>
      <c r="C1306" s="61">
        <v>12144</v>
      </c>
      <c r="D1306" s="61" t="s">
        <v>21</v>
      </c>
      <c r="E1306" s="61" t="s">
        <v>21</v>
      </c>
      <c r="F1306" s="61" t="s">
        <v>21</v>
      </c>
      <c r="G1306" s="61" t="s">
        <v>31</v>
      </c>
      <c r="I1306" s="61" t="s">
        <v>92</v>
      </c>
      <c r="J1306" s="61" t="s">
        <v>18</v>
      </c>
      <c r="K1306" s="61" t="s">
        <v>102</v>
      </c>
      <c r="M1306" s="61" t="s">
        <v>38</v>
      </c>
      <c r="P1306" s="61" t="s">
        <v>92</v>
      </c>
      <c r="Q13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07" spans="1:17" ht="17.100000000000001" customHeight="1" x14ac:dyDescent="0.25">
      <c r="A1307" s="92" t="s">
        <v>1408</v>
      </c>
      <c r="B1307" s="61" t="s">
        <v>111</v>
      </c>
      <c r="C1307" s="61">
        <v>12144</v>
      </c>
      <c r="D1307" s="61" t="s">
        <v>21</v>
      </c>
      <c r="E1307" s="61" t="s">
        <v>21</v>
      </c>
      <c r="F1307" s="61" t="s">
        <v>21</v>
      </c>
      <c r="G1307" s="61" t="s">
        <v>31</v>
      </c>
      <c r="I1307" s="61" t="s">
        <v>92</v>
      </c>
      <c r="J1307" s="61" t="s">
        <v>29</v>
      </c>
      <c r="Q13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08" spans="1:17" ht="17.100000000000001" customHeight="1" x14ac:dyDescent="0.25">
      <c r="A1308" s="92" t="s">
        <v>1409</v>
      </c>
      <c r="B1308" s="61" t="s">
        <v>111</v>
      </c>
      <c r="C1308" s="61">
        <v>12144</v>
      </c>
      <c r="D1308" s="61" t="s">
        <v>17</v>
      </c>
      <c r="E1308" s="61" t="s">
        <v>18</v>
      </c>
      <c r="F1308" s="61" t="s">
        <v>21</v>
      </c>
      <c r="G1308" s="61" t="s">
        <v>16</v>
      </c>
      <c r="H1308" s="61">
        <v>2000</v>
      </c>
      <c r="I1308" s="61" t="s">
        <v>92</v>
      </c>
      <c r="J1308" s="61" t="s">
        <v>22</v>
      </c>
      <c r="K1308" s="61" t="s">
        <v>19</v>
      </c>
      <c r="P1308" s="61" t="s">
        <v>92</v>
      </c>
      <c r="Q13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309" spans="1:17" ht="17.100000000000001" customHeight="1" x14ac:dyDescent="0.25">
      <c r="A1309" s="92" t="s">
        <v>1410</v>
      </c>
      <c r="B1309" s="61" t="s">
        <v>111</v>
      </c>
      <c r="C1309" s="61">
        <v>12144</v>
      </c>
      <c r="D1309" s="61" t="s">
        <v>21</v>
      </c>
      <c r="E1309" s="61" t="s">
        <v>21</v>
      </c>
      <c r="F1309" s="61" t="s">
        <v>21</v>
      </c>
      <c r="G1309" s="61" t="s">
        <v>31</v>
      </c>
      <c r="I1309" s="61" t="s">
        <v>92</v>
      </c>
      <c r="J1309" s="61" t="s">
        <v>29</v>
      </c>
      <c r="Q13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10" spans="1:17" ht="17.100000000000001" customHeight="1" x14ac:dyDescent="0.25">
      <c r="A1310" s="92" t="s">
        <v>1411</v>
      </c>
      <c r="B1310" s="61" t="s">
        <v>111</v>
      </c>
      <c r="C1310" s="61">
        <v>12144</v>
      </c>
      <c r="D1310" s="61" t="s">
        <v>17</v>
      </c>
      <c r="E1310" s="61" t="s">
        <v>18</v>
      </c>
      <c r="F1310" s="61" t="s">
        <v>21</v>
      </c>
      <c r="G1310" s="61" t="s">
        <v>16</v>
      </c>
      <c r="H1310" s="61">
        <v>2017</v>
      </c>
      <c r="I1310" s="61" t="s">
        <v>92</v>
      </c>
      <c r="J1310" s="61" t="s">
        <v>18</v>
      </c>
      <c r="P1310" s="61" t="s">
        <v>92</v>
      </c>
      <c r="Q13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11" spans="1:17" ht="17.100000000000001" customHeight="1" x14ac:dyDescent="0.25">
      <c r="A1311" s="92" t="s">
        <v>1412</v>
      </c>
      <c r="B1311" s="61" t="s">
        <v>111</v>
      </c>
      <c r="C1311" s="61">
        <v>12144</v>
      </c>
      <c r="D1311" s="61" t="s">
        <v>21</v>
      </c>
      <c r="E1311" s="61" t="s">
        <v>21</v>
      </c>
      <c r="F1311" s="61" t="s">
        <v>21</v>
      </c>
      <c r="G1311" s="61" t="s">
        <v>31</v>
      </c>
      <c r="I1311" s="61" t="s">
        <v>92</v>
      </c>
      <c r="J1311" s="61" t="s">
        <v>18</v>
      </c>
      <c r="K1311" s="61" t="s">
        <v>19</v>
      </c>
      <c r="P1311" s="61" t="s">
        <v>92</v>
      </c>
      <c r="Q13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12" spans="1:17" ht="17.100000000000001" customHeight="1" x14ac:dyDescent="0.25">
      <c r="A1312" s="92" t="s">
        <v>1413</v>
      </c>
      <c r="B1312" s="61" t="s">
        <v>111</v>
      </c>
      <c r="C1312" s="61">
        <v>12144</v>
      </c>
      <c r="D1312" s="61" t="s">
        <v>21</v>
      </c>
      <c r="E1312" s="61" t="s">
        <v>18</v>
      </c>
      <c r="F1312" s="61" t="s">
        <v>21</v>
      </c>
      <c r="G1312" s="61" t="s">
        <v>19</v>
      </c>
      <c r="I1312" s="61" t="s">
        <v>92</v>
      </c>
      <c r="J1312" s="61" t="s">
        <v>18</v>
      </c>
      <c r="K1312" s="61" t="s">
        <v>19</v>
      </c>
      <c r="P1312" s="61" t="s">
        <v>92</v>
      </c>
      <c r="Q13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13" spans="1:18" ht="17.100000000000001" customHeight="1" x14ac:dyDescent="0.25">
      <c r="A1313" s="96" t="s">
        <v>1414</v>
      </c>
      <c r="B1313" s="61" t="s">
        <v>111</v>
      </c>
      <c r="C1313" s="61">
        <v>12144</v>
      </c>
      <c r="D1313" s="61" t="s">
        <v>21</v>
      </c>
      <c r="E1313" s="61" t="s">
        <v>21</v>
      </c>
      <c r="F1313" s="61" t="s">
        <v>21</v>
      </c>
      <c r="G1313" s="61" t="s">
        <v>31</v>
      </c>
      <c r="I1313" s="61" t="s">
        <v>92</v>
      </c>
      <c r="J1313" s="61" t="s">
        <v>29</v>
      </c>
      <c r="Q13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14" spans="1:18" ht="17.100000000000001" customHeight="1" x14ac:dyDescent="0.25">
      <c r="A1314" s="92" t="s">
        <v>1415</v>
      </c>
      <c r="B1314" s="61" t="s">
        <v>111</v>
      </c>
      <c r="C1314" s="61">
        <v>12144</v>
      </c>
      <c r="D1314" s="61" t="s">
        <v>17</v>
      </c>
      <c r="E1314" s="61" t="s">
        <v>18</v>
      </c>
      <c r="F1314" s="61" t="s">
        <v>21</v>
      </c>
      <c r="G1314" s="61" t="s">
        <v>16</v>
      </c>
      <c r="H1314" s="61">
        <v>2010</v>
      </c>
      <c r="I1314" s="61" t="s">
        <v>92</v>
      </c>
      <c r="J1314" s="61" t="s">
        <v>29</v>
      </c>
      <c r="Q13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15" spans="1:18" ht="17.100000000000001" customHeight="1" x14ac:dyDescent="0.25">
      <c r="A1315" s="92" t="s">
        <v>1416</v>
      </c>
      <c r="B1315" s="61" t="s">
        <v>111</v>
      </c>
      <c r="C1315" s="61">
        <v>12144</v>
      </c>
      <c r="D1315" s="61" t="s">
        <v>17</v>
      </c>
      <c r="E1315" s="61" t="s">
        <v>18</v>
      </c>
      <c r="F1315" s="61" t="s">
        <v>21</v>
      </c>
      <c r="G1315" s="61" t="s">
        <v>16</v>
      </c>
      <c r="H1315" s="61">
        <v>2010</v>
      </c>
      <c r="I1315" s="61" t="s">
        <v>92</v>
      </c>
      <c r="J1315" s="61" t="s">
        <v>18</v>
      </c>
      <c r="K1315" s="61" t="s">
        <v>19</v>
      </c>
      <c r="P1315" s="61" t="s">
        <v>92</v>
      </c>
      <c r="Q13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16" spans="1:18" ht="17.100000000000001" customHeight="1" x14ac:dyDescent="0.25">
      <c r="A1316" s="92" t="s">
        <v>1417</v>
      </c>
      <c r="B1316" s="61" t="s">
        <v>111</v>
      </c>
      <c r="C1316" s="61">
        <v>12144</v>
      </c>
      <c r="D1316" s="61" t="s">
        <v>17</v>
      </c>
      <c r="E1316" s="61" t="s">
        <v>18</v>
      </c>
      <c r="F1316" s="61" t="s">
        <v>21</v>
      </c>
      <c r="G1316" s="61" t="s">
        <v>16</v>
      </c>
      <c r="H1316" s="61">
        <v>2010</v>
      </c>
      <c r="I1316" s="61" t="s">
        <v>92</v>
      </c>
      <c r="J1316" s="61" t="s">
        <v>18</v>
      </c>
      <c r="K1316" s="61" t="s">
        <v>19</v>
      </c>
      <c r="M1316" s="61" t="s">
        <v>41</v>
      </c>
      <c r="P1316" s="61" t="s">
        <v>92</v>
      </c>
      <c r="Q13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17" spans="1:18" ht="17.100000000000001" customHeight="1" x14ac:dyDescent="0.25">
      <c r="A1317" s="92" t="s">
        <v>1418</v>
      </c>
      <c r="B1317" s="61" t="s">
        <v>111</v>
      </c>
      <c r="C1317" s="61">
        <v>12144</v>
      </c>
      <c r="D1317" s="61" t="s">
        <v>21</v>
      </c>
      <c r="E1317" s="61" t="s">
        <v>21</v>
      </c>
      <c r="F1317" s="61" t="s">
        <v>21</v>
      </c>
      <c r="G1317" s="61" t="s">
        <v>31</v>
      </c>
      <c r="I1317" s="61" t="s">
        <v>92</v>
      </c>
      <c r="J1317" s="61" t="s">
        <v>18</v>
      </c>
      <c r="K1317" s="61" t="s">
        <v>19</v>
      </c>
      <c r="P1317" s="61" t="s">
        <v>92</v>
      </c>
      <c r="Q13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18" spans="1:18" ht="17.100000000000001" customHeight="1" x14ac:dyDescent="0.25">
      <c r="A1318" s="92" t="s">
        <v>1419</v>
      </c>
      <c r="B1318" s="61" t="s">
        <v>111</v>
      </c>
      <c r="C1318" s="61">
        <v>12144</v>
      </c>
      <c r="D1318" s="61" t="s">
        <v>21</v>
      </c>
      <c r="E1318" s="61" t="s">
        <v>21</v>
      </c>
      <c r="F1318" s="61" t="s">
        <v>21</v>
      </c>
      <c r="G1318" s="61" t="s">
        <v>31</v>
      </c>
      <c r="I1318" s="61" t="s">
        <v>92</v>
      </c>
      <c r="J1318" s="61" t="s">
        <v>18</v>
      </c>
      <c r="K1318" s="61" t="s">
        <v>19</v>
      </c>
      <c r="P1318" s="61" t="s">
        <v>92</v>
      </c>
      <c r="Q13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19" spans="1:18" ht="17.100000000000001" customHeight="1" x14ac:dyDescent="0.25">
      <c r="A1319" s="92" t="s">
        <v>1420</v>
      </c>
      <c r="B1319" s="61" t="s">
        <v>111</v>
      </c>
      <c r="C1319" s="61">
        <v>12144</v>
      </c>
      <c r="D1319" s="61" t="s">
        <v>17</v>
      </c>
      <c r="E1319" s="61" t="s">
        <v>18</v>
      </c>
      <c r="F1319" s="61" t="s">
        <v>21</v>
      </c>
      <c r="G1319" s="61" t="s">
        <v>16</v>
      </c>
      <c r="H1319" s="61">
        <v>2010</v>
      </c>
      <c r="I1319" s="61" t="s">
        <v>92</v>
      </c>
      <c r="J1319" s="61" t="s">
        <v>27</v>
      </c>
      <c r="K1319" s="61" t="s">
        <v>19</v>
      </c>
      <c r="M1319" s="61" t="s">
        <v>101</v>
      </c>
      <c r="P1319" s="61" t="s">
        <v>92</v>
      </c>
      <c r="Q13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319" s="61" t="s">
        <v>2820</v>
      </c>
    </row>
    <row r="1320" spans="1:18" ht="17.100000000000001" customHeight="1" x14ac:dyDescent="0.25">
      <c r="A1320" s="92" t="s">
        <v>1421</v>
      </c>
      <c r="B1320" s="61" t="s">
        <v>111</v>
      </c>
      <c r="C1320" s="61">
        <v>12144</v>
      </c>
      <c r="D1320" s="61" t="s">
        <v>17</v>
      </c>
      <c r="E1320" s="61" t="s">
        <v>18</v>
      </c>
      <c r="F1320" s="61" t="s">
        <v>21</v>
      </c>
      <c r="G1320" s="61" t="s">
        <v>23</v>
      </c>
      <c r="I1320" s="61" t="s">
        <v>92</v>
      </c>
      <c r="J1320" s="61" t="s">
        <v>22</v>
      </c>
      <c r="K1320" s="61" t="s">
        <v>19</v>
      </c>
      <c r="P1320" s="61" t="s">
        <v>92</v>
      </c>
      <c r="Q13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321" spans="1:18" ht="17.100000000000001" customHeight="1" x14ac:dyDescent="0.25">
      <c r="A1321" s="92" t="s">
        <v>1422</v>
      </c>
      <c r="B1321" s="61" t="s">
        <v>111</v>
      </c>
      <c r="C1321" s="61">
        <v>12144</v>
      </c>
      <c r="D1321" s="61" t="s">
        <v>17</v>
      </c>
      <c r="E1321" s="61" t="s">
        <v>18</v>
      </c>
      <c r="F1321" s="61" t="s">
        <v>21</v>
      </c>
      <c r="G1321" s="61" t="s">
        <v>16</v>
      </c>
      <c r="H1321" s="61">
        <v>2010</v>
      </c>
      <c r="I1321" s="61" t="s">
        <v>92</v>
      </c>
      <c r="J1321" s="61" t="s">
        <v>29</v>
      </c>
      <c r="Q13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22" spans="1:18" ht="17.100000000000001" customHeight="1" x14ac:dyDescent="0.25">
      <c r="A1322" s="92" t="s">
        <v>1423</v>
      </c>
      <c r="B1322" s="61" t="s">
        <v>111</v>
      </c>
      <c r="C1322" s="61">
        <v>12144</v>
      </c>
      <c r="D1322" s="61" t="s">
        <v>17</v>
      </c>
      <c r="E1322" s="61" t="s">
        <v>18</v>
      </c>
      <c r="F1322" s="61" t="s">
        <v>21</v>
      </c>
      <c r="G1322" s="61" t="s">
        <v>16</v>
      </c>
      <c r="H1322" s="61">
        <v>2010</v>
      </c>
      <c r="I1322" s="61" t="s">
        <v>92</v>
      </c>
      <c r="J1322" s="61" t="s">
        <v>18</v>
      </c>
      <c r="K1322" s="61" t="s">
        <v>19</v>
      </c>
      <c r="P1322" s="61" t="s">
        <v>92</v>
      </c>
      <c r="Q13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23" spans="1:18" ht="17.100000000000001" customHeight="1" x14ac:dyDescent="0.25">
      <c r="A1323" s="92" t="s">
        <v>1424</v>
      </c>
      <c r="B1323" s="61" t="s">
        <v>111</v>
      </c>
      <c r="C1323" s="61">
        <v>12144</v>
      </c>
      <c r="D1323" s="61" t="s">
        <v>17</v>
      </c>
      <c r="E1323" s="61" t="s">
        <v>18</v>
      </c>
      <c r="F1323" s="61" t="s">
        <v>21</v>
      </c>
      <c r="G1323" s="61" t="s">
        <v>16</v>
      </c>
      <c r="H1323" s="61">
        <v>2010</v>
      </c>
      <c r="I1323" s="61" t="s">
        <v>92</v>
      </c>
      <c r="J1323" s="61" t="s">
        <v>29</v>
      </c>
      <c r="Q13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24" spans="1:18" ht="17.100000000000001" customHeight="1" x14ac:dyDescent="0.25">
      <c r="A1324" s="92" t="s">
        <v>1425</v>
      </c>
      <c r="B1324" s="61" t="s">
        <v>111</v>
      </c>
      <c r="C1324" s="61">
        <v>12144</v>
      </c>
      <c r="D1324" s="61" t="s">
        <v>17</v>
      </c>
      <c r="E1324" s="61" t="s">
        <v>18</v>
      </c>
      <c r="F1324" s="61" t="s">
        <v>21</v>
      </c>
      <c r="G1324" s="61" t="s">
        <v>16</v>
      </c>
      <c r="H1324" s="61">
        <v>2010</v>
      </c>
      <c r="I1324" s="61" t="s">
        <v>92</v>
      </c>
      <c r="J1324" s="61" t="s">
        <v>18</v>
      </c>
      <c r="K1324" s="61" t="s">
        <v>19</v>
      </c>
      <c r="P1324" s="61" t="s">
        <v>92</v>
      </c>
      <c r="Q13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25" spans="1:18" ht="17.100000000000001" customHeight="1" x14ac:dyDescent="0.25">
      <c r="A1325" s="92" t="s">
        <v>1426</v>
      </c>
      <c r="B1325" s="61" t="s">
        <v>111</v>
      </c>
      <c r="C1325" s="61">
        <v>12144</v>
      </c>
      <c r="D1325" s="61" t="s">
        <v>17</v>
      </c>
      <c r="E1325" s="61" t="s">
        <v>18</v>
      </c>
      <c r="F1325" s="61" t="s">
        <v>21</v>
      </c>
      <c r="G1325" s="61" t="s">
        <v>16</v>
      </c>
      <c r="H1325" s="61">
        <v>2010</v>
      </c>
      <c r="I1325" s="61" t="s">
        <v>92</v>
      </c>
      <c r="J1325" s="61" t="s">
        <v>29</v>
      </c>
      <c r="Q13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26" spans="1:18" ht="17.100000000000001" customHeight="1" x14ac:dyDescent="0.25">
      <c r="A1326" s="92" t="s">
        <v>1427</v>
      </c>
      <c r="B1326" s="61" t="s">
        <v>111</v>
      </c>
      <c r="C1326" s="61">
        <v>12144</v>
      </c>
      <c r="D1326" s="61" t="s">
        <v>17</v>
      </c>
      <c r="E1326" s="61" t="s">
        <v>18</v>
      </c>
      <c r="F1326" s="61" t="s">
        <v>21</v>
      </c>
      <c r="G1326" s="61" t="s">
        <v>16</v>
      </c>
      <c r="H1326" s="61">
        <v>2010</v>
      </c>
      <c r="I1326" s="61" t="s">
        <v>92</v>
      </c>
      <c r="J1326" s="61" t="s">
        <v>29</v>
      </c>
      <c r="Q13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27" spans="1:18" ht="17.100000000000001" customHeight="1" x14ac:dyDescent="0.25">
      <c r="A1327" s="92" t="s">
        <v>1428</v>
      </c>
      <c r="B1327" s="61" t="s">
        <v>111</v>
      </c>
      <c r="C1327" s="61">
        <v>12144</v>
      </c>
      <c r="D1327" s="61" t="s">
        <v>17</v>
      </c>
      <c r="E1327" s="61" t="s">
        <v>18</v>
      </c>
      <c r="F1327" s="61" t="s">
        <v>21</v>
      </c>
      <c r="G1327" s="61" t="s">
        <v>16</v>
      </c>
      <c r="H1327" s="61">
        <v>2010</v>
      </c>
      <c r="I1327" s="61" t="s">
        <v>92</v>
      </c>
      <c r="J1327" s="61" t="s">
        <v>18</v>
      </c>
      <c r="K1327" s="61" t="s">
        <v>19</v>
      </c>
      <c r="P1327" s="61" t="s">
        <v>92</v>
      </c>
      <c r="Q13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28" spans="1:18" ht="17.100000000000001" customHeight="1" x14ac:dyDescent="0.25">
      <c r="A1328" s="92" t="s">
        <v>1429</v>
      </c>
      <c r="B1328" s="61" t="s">
        <v>111</v>
      </c>
      <c r="C1328" s="61">
        <v>12144</v>
      </c>
      <c r="D1328" s="61" t="s">
        <v>17</v>
      </c>
      <c r="E1328" s="61" t="s">
        <v>18</v>
      </c>
      <c r="F1328" s="61" t="s">
        <v>21</v>
      </c>
      <c r="G1328" s="61" t="s">
        <v>16</v>
      </c>
      <c r="H1328" s="61">
        <v>2010</v>
      </c>
      <c r="I1328" s="61" t="s">
        <v>92</v>
      </c>
      <c r="J1328" s="61" t="s">
        <v>18</v>
      </c>
      <c r="K1328" s="61" t="s">
        <v>102</v>
      </c>
      <c r="P1328" s="61" t="s">
        <v>92</v>
      </c>
      <c r="Q13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29" spans="1:17" ht="17.100000000000001" customHeight="1" x14ac:dyDescent="0.25">
      <c r="A1329" s="92" t="s">
        <v>1430</v>
      </c>
      <c r="B1329" s="61" t="s">
        <v>111</v>
      </c>
      <c r="C1329" s="61">
        <v>12144</v>
      </c>
      <c r="D1329" s="61" t="s">
        <v>17</v>
      </c>
      <c r="E1329" s="61" t="s">
        <v>18</v>
      </c>
      <c r="F1329" s="61" t="s">
        <v>21</v>
      </c>
      <c r="G1329" s="61" t="s">
        <v>16</v>
      </c>
      <c r="H1329" s="61">
        <v>2010</v>
      </c>
      <c r="I1329" s="61" t="s">
        <v>92</v>
      </c>
      <c r="J1329" s="61" t="s">
        <v>29</v>
      </c>
      <c r="Q13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30" spans="1:17" ht="17.100000000000001" customHeight="1" x14ac:dyDescent="0.25">
      <c r="A1330" s="92" t="s">
        <v>1431</v>
      </c>
      <c r="B1330" s="61" t="s">
        <v>111</v>
      </c>
      <c r="C1330" s="61">
        <v>12144</v>
      </c>
      <c r="D1330" s="61" t="s">
        <v>21</v>
      </c>
      <c r="E1330" s="61" t="s">
        <v>21</v>
      </c>
      <c r="F1330" s="61" t="s">
        <v>21</v>
      </c>
      <c r="G1330" s="61" t="s">
        <v>31</v>
      </c>
      <c r="H1330" s="61">
        <v>2017</v>
      </c>
      <c r="I1330" s="61" t="s">
        <v>92</v>
      </c>
      <c r="J1330" s="61" t="s">
        <v>18</v>
      </c>
      <c r="K1330" s="61" t="s">
        <v>104</v>
      </c>
      <c r="P1330" s="61" t="s">
        <v>92</v>
      </c>
      <c r="Q13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31" spans="1:17" ht="17.100000000000001" customHeight="1" x14ac:dyDescent="0.25">
      <c r="A1331" s="92" t="s">
        <v>1432</v>
      </c>
      <c r="B1331" s="61" t="s">
        <v>111</v>
      </c>
      <c r="C1331" s="61">
        <v>12144</v>
      </c>
      <c r="D1331" s="61" t="s">
        <v>21</v>
      </c>
      <c r="E1331" s="61" t="s">
        <v>21</v>
      </c>
      <c r="F1331" s="61" t="s">
        <v>21</v>
      </c>
      <c r="G1331" s="61" t="s">
        <v>31</v>
      </c>
      <c r="I1331" s="61" t="s">
        <v>92</v>
      </c>
      <c r="J1331" s="61" t="s">
        <v>29</v>
      </c>
      <c r="Q13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32" spans="1:17" ht="17.100000000000001" customHeight="1" x14ac:dyDescent="0.25">
      <c r="A1332" s="92" t="s">
        <v>1433</v>
      </c>
      <c r="B1332" s="61" t="s">
        <v>111</v>
      </c>
      <c r="C1332" s="61">
        <v>12144</v>
      </c>
      <c r="D1332" s="61" t="s">
        <v>21</v>
      </c>
      <c r="E1332" s="61" t="s">
        <v>21</v>
      </c>
      <c r="F1332" s="61" t="s">
        <v>21</v>
      </c>
      <c r="G1332" s="61" t="s">
        <v>31</v>
      </c>
      <c r="I1332" s="61" t="s">
        <v>92</v>
      </c>
      <c r="J1332" s="61" t="s">
        <v>22</v>
      </c>
      <c r="K1332" s="61" t="s">
        <v>104</v>
      </c>
      <c r="Q13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333" spans="1:17" ht="17.100000000000001" customHeight="1" x14ac:dyDescent="0.25">
      <c r="A1333" s="92" t="s">
        <v>1434</v>
      </c>
      <c r="B1333" s="61" t="s">
        <v>111</v>
      </c>
      <c r="C1333" s="61">
        <v>12144</v>
      </c>
      <c r="D1333" s="61" t="s">
        <v>21</v>
      </c>
      <c r="E1333" s="61" t="s">
        <v>21</v>
      </c>
      <c r="F1333" s="61" t="s">
        <v>21</v>
      </c>
      <c r="G1333" s="61" t="s">
        <v>31</v>
      </c>
      <c r="I1333" s="61" t="s">
        <v>92</v>
      </c>
      <c r="J1333" s="61" t="s">
        <v>18</v>
      </c>
      <c r="K1333" s="61" t="s">
        <v>19</v>
      </c>
      <c r="P1333" s="61" t="s">
        <v>92</v>
      </c>
      <c r="Q13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34" spans="1:17" ht="17.100000000000001" customHeight="1" x14ac:dyDescent="0.25">
      <c r="A1334" s="92" t="s">
        <v>1435</v>
      </c>
      <c r="B1334" s="61" t="s">
        <v>111</v>
      </c>
      <c r="C1334" s="61">
        <v>12144</v>
      </c>
      <c r="D1334" s="61" t="s">
        <v>17</v>
      </c>
      <c r="E1334" s="61" t="s">
        <v>18</v>
      </c>
      <c r="F1334" s="61" t="s">
        <v>21</v>
      </c>
      <c r="G1334" s="61" t="s">
        <v>16</v>
      </c>
      <c r="H1334" s="61">
        <v>2010</v>
      </c>
      <c r="I1334" s="61" t="s">
        <v>92</v>
      </c>
      <c r="J1334" s="61" t="s">
        <v>29</v>
      </c>
      <c r="Q13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35" spans="1:17" ht="17.100000000000001" customHeight="1" x14ac:dyDescent="0.25">
      <c r="A1335" s="92" t="s">
        <v>1436</v>
      </c>
      <c r="B1335" s="61" t="s">
        <v>111</v>
      </c>
      <c r="C1335" s="61">
        <v>12144</v>
      </c>
      <c r="D1335" s="61" t="s">
        <v>17</v>
      </c>
      <c r="E1335" s="61" t="s">
        <v>18</v>
      </c>
      <c r="F1335" s="61" t="s">
        <v>21</v>
      </c>
      <c r="G1335" s="61" t="s">
        <v>16</v>
      </c>
      <c r="H1335" s="61">
        <v>2010</v>
      </c>
      <c r="I1335" s="61" t="s">
        <v>92</v>
      </c>
      <c r="J1335" s="61" t="s">
        <v>29</v>
      </c>
      <c r="Q13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36" spans="1:17" ht="17.100000000000001" customHeight="1" x14ac:dyDescent="0.25">
      <c r="A1336" s="92" t="s">
        <v>1437</v>
      </c>
      <c r="B1336" s="61" t="s">
        <v>111</v>
      </c>
      <c r="C1336" s="61">
        <v>12144</v>
      </c>
      <c r="D1336" s="61" t="s">
        <v>17</v>
      </c>
      <c r="E1336" s="61" t="s">
        <v>18</v>
      </c>
      <c r="F1336" s="61" t="s">
        <v>21</v>
      </c>
      <c r="G1336" s="61" t="s">
        <v>16</v>
      </c>
      <c r="H1336" s="61">
        <v>2010</v>
      </c>
      <c r="I1336" s="61" t="s">
        <v>92</v>
      </c>
      <c r="J1336" s="61" t="s">
        <v>29</v>
      </c>
      <c r="Q13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37" spans="1:17" ht="17.100000000000001" customHeight="1" x14ac:dyDescent="0.25">
      <c r="A1337" s="92" t="s">
        <v>1438</v>
      </c>
      <c r="B1337" s="61" t="s">
        <v>111</v>
      </c>
      <c r="C1337" s="61">
        <v>12144</v>
      </c>
      <c r="D1337" s="61" t="s">
        <v>17</v>
      </c>
      <c r="E1337" s="61" t="s">
        <v>18</v>
      </c>
      <c r="F1337" s="61" t="s">
        <v>21</v>
      </c>
      <c r="G1337" s="61" t="s">
        <v>19</v>
      </c>
      <c r="I1337" s="61" t="s">
        <v>92</v>
      </c>
      <c r="J1337" s="61" t="s">
        <v>29</v>
      </c>
      <c r="Q13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38" spans="1:17" ht="17.100000000000001" customHeight="1" x14ac:dyDescent="0.25">
      <c r="A1338" s="92" t="s">
        <v>1439</v>
      </c>
      <c r="B1338" s="61" t="s">
        <v>111</v>
      </c>
      <c r="C1338" s="61">
        <v>12144</v>
      </c>
      <c r="D1338" s="61" t="s">
        <v>17</v>
      </c>
      <c r="E1338" s="61" t="s">
        <v>18</v>
      </c>
      <c r="F1338" s="61" t="s">
        <v>21</v>
      </c>
      <c r="G1338" s="61" t="s">
        <v>16</v>
      </c>
      <c r="H1338" s="61">
        <v>2010</v>
      </c>
      <c r="I1338" s="61" t="s">
        <v>92</v>
      </c>
      <c r="J1338" s="61" t="s">
        <v>18</v>
      </c>
      <c r="K1338" s="61" t="s">
        <v>19</v>
      </c>
      <c r="P1338" s="61" t="s">
        <v>92</v>
      </c>
      <c r="Q13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39" spans="1:17" ht="17.100000000000001" customHeight="1" x14ac:dyDescent="0.25">
      <c r="A1339" s="92" t="s">
        <v>1440</v>
      </c>
      <c r="B1339" s="61" t="s">
        <v>111</v>
      </c>
      <c r="C1339" s="61">
        <v>12144</v>
      </c>
      <c r="D1339" s="61" t="s">
        <v>17</v>
      </c>
      <c r="E1339" s="61" t="s">
        <v>18</v>
      </c>
      <c r="F1339" s="61" t="s">
        <v>21</v>
      </c>
      <c r="G1339" s="61" t="s">
        <v>16</v>
      </c>
      <c r="H1339" s="61">
        <v>2010</v>
      </c>
      <c r="I1339" s="61" t="s">
        <v>92</v>
      </c>
      <c r="J1339" s="61" t="s">
        <v>18</v>
      </c>
      <c r="K1339" s="61" t="s">
        <v>19</v>
      </c>
      <c r="P1339" s="61" t="s">
        <v>92</v>
      </c>
      <c r="Q13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40" spans="1:17" ht="17.100000000000001" customHeight="1" x14ac:dyDescent="0.25">
      <c r="A1340" s="92" t="s">
        <v>1441</v>
      </c>
      <c r="B1340" s="61" t="s">
        <v>111</v>
      </c>
      <c r="C1340" s="61">
        <v>12144</v>
      </c>
      <c r="D1340" s="61" t="s">
        <v>17</v>
      </c>
      <c r="E1340" s="61" t="s">
        <v>18</v>
      </c>
      <c r="F1340" s="61" t="s">
        <v>21</v>
      </c>
      <c r="G1340" s="61" t="s">
        <v>16</v>
      </c>
      <c r="H1340" s="61">
        <v>2010</v>
      </c>
      <c r="I1340" s="61" t="s">
        <v>92</v>
      </c>
      <c r="J1340" s="61" t="s">
        <v>18</v>
      </c>
      <c r="K1340" s="61" t="s">
        <v>19</v>
      </c>
      <c r="P1340" s="61" t="s">
        <v>92</v>
      </c>
      <c r="Q13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41" spans="1:17" ht="17.100000000000001" customHeight="1" x14ac:dyDescent="0.25">
      <c r="A1341" s="92" t="s">
        <v>1442</v>
      </c>
      <c r="B1341" s="61" t="s">
        <v>111</v>
      </c>
      <c r="C1341" s="61">
        <v>12144</v>
      </c>
      <c r="D1341" s="61" t="s">
        <v>17</v>
      </c>
      <c r="E1341" s="61" t="s">
        <v>18</v>
      </c>
      <c r="F1341" s="61" t="s">
        <v>21</v>
      </c>
      <c r="G1341" s="61" t="s">
        <v>16</v>
      </c>
      <c r="H1341" s="61">
        <v>2010</v>
      </c>
      <c r="I1341" s="61" t="s">
        <v>92</v>
      </c>
      <c r="J1341" s="61" t="s">
        <v>18</v>
      </c>
      <c r="K1341" s="61" t="s">
        <v>19</v>
      </c>
      <c r="P1341" s="61" t="s">
        <v>92</v>
      </c>
      <c r="Q13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42" spans="1:17" ht="17.100000000000001" customHeight="1" x14ac:dyDescent="0.25">
      <c r="A1342" s="92" t="s">
        <v>1443</v>
      </c>
      <c r="B1342" s="61" t="s">
        <v>111</v>
      </c>
      <c r="C1342" s="61">
        <v>12144</v>
      </c>
      <c r="D1342" s="61" t="s">
        <v>17</v>
      </c>
      <c r="E1342" s="61" t="s">
        <v>18</v>
      </c>
      <c r="F1342" s="61" t="s">
        <v>21</v>
      </c>
      <c r="G1342" s="61" t="s">
        <v>16</v>
      </c>
      <c r="H1342" s="61">
        <v>2010</v>
      </c>
      <c r="I1342" s="61" t="s">
        <v>92</v>
      </c>
      <c r="J1342" s="61" t="s">
        <v>29</v>
      </c>
      <c r="Q13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43" spans="1:17" ht="17.100000000000001" customHeight="1" x14ac:dyDescent="0.25">
      <c r="A1343" s="92" t="s">
        <v>1444</v>
      </c>
      <c r="B1343" s="61" t="s">
        <v>111</v>
      </c>
      <c r="C1343" s="61">
        <v>12144</v>
      </c>
      <c r="D1343" s="61" t="s">
        <v>17</v>
      </c>
      <c r="E1343" s="61" t="s">
        <v>18</v>
      </c>
      <c r="F1343" s="61" t="s">
        <v>21</v>
      </c>
      <c r="G1343" s="61" t="s">
        <v>16</v>
      </c>
      <c r="H1343" s="61">
        <v>2010</v>
      </c>
      <c r="I1343" s="61" t="s">
        <v>92</v>
      </c>
      <c r="J1343" s="61" t="s">
        <v>29</v>
      </c>
      <c r="Q13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44" spans="1:17" ht="17.100000000000001" customHeight="1" x14ac:dyDescent="0.25">
      <c r="A1344" s="92" t="s">
        <v>1445</v>
      </c>
      <c r="B1344" s="61" t="s">
        <v>111</v>
      </c>
      <c r="C1344" s="61">
        <v>12144</v>
      </c>
      <c r="D1344" s="61" t="s">
        <v>17</v>
      </c>
      <c r="E1344" s="61" t="s">
        <v>18</v>
      </c>
      <c r="F1344" s="61" t="s">
        <v>21</v>
      </c>
      <c r="G1344" s="61" t="s">
        <v>16</v>
      </c>
      <c r="H1344" s="61">
        <v>2010</v>
      </c>
      <c r="I1344" s="61" t="s">
        <v>92</v>
      </c>
      <c r="J1344" s="61" t="s">
        <v>18</v>
      </c>
      <c r="K1344" s="61" t="s">
        <v>104</v>
      </c>
      <c r="Q13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45" spans="1:17" ht="17.100000000000001" customHeight="1" x14ac:dyDescent="0.25">
      <c r="A1345" s="92" t="s">
        <v>1446</v>
      </c>
      <c r="B1345" s="61" t="s">
        <v>111</v>
      </c>
      <c r="C1345" s="61">
        <v>12144</v>
      </c>
      <c r="D1345" s="61" t="s">
        <v>21</v>
      </c>
      <c r="E1345" s="61" t="s">
        <v>21</v>
      </c>
      <c r="F1345" s="61" t="s">
        <v>21</v>
      </c>
      <c r="G1345" s="61" t="s">
        <v>31</v>
      </c>
      <c r="I1345" s="61" t="s">
        <v>92</v>
      </c>
      <c r="J1345" s="61" t="s">
        <v>18</v>
      </c>
      <c r="K1345" s="61" t="s">
        <v>19</v>
      </c>
      <c r="Q13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46" spans="1:17" ht="17.100000000000001" customHeight="1" x14ac:dyDescent="0.25">
      <c r="A1346" s="92" t="s">
        <v>1447</v>
      </c>
      <c r="B1346" s="61" t="s">
        <v>111</v>
      </c>
      <c r="C1346" s="61">
        <v>12144</v>
      </c>
      <c r="D1346" s="61" t="s">
        <v>21</v>
      </c>
      <c r="E1346" s="61" t="s">
        <v>21</v>
      </c>
      <c r="F1346" s="61" t="s">
        <v>21</v>
      </c>
      <c r="G1346" s="61" t="s">
        <v>31</v>
      </c>
      <c r="I1346" s="61" t="s">
        <v>92</v>
      </c>
      <c r="J1346" s="61" t="s">
        <v>29</v>
      </c>
      <c r="Q13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47" spans="1:17" ht="17.100000000000001" customHeight="1" x14ac:dyDescent="0.25">
      <c r="A1347" s="92" t="s">
        <v>1448</v>
      </c>
      <c r="B1347" s="61" t="s">
        <v>111</v>
      </c>
      <c r="C1347" s="61">
        <v>12144</v>
      </c>
      <c r="D1347" s="61" t="s">
        <v>17</v>
      </c>
      <c r="E1347" s="61" t="s">
        <v>18</v>
      </c>
      <c r="F1347" s="61" t="s">
        <v>21</v>
      </c>
      <c r="G1347" s="61" t="s">
        <v>16</v>
      </c>
      <c r="H1347" s="61">
        <v>2015</v>
      </c>
      <c r="I1347" s="61" t="s">
        <v>92</v>
      </c>
      <c r="J1347" s="61" t="s">
        <v>18</v>
      </c>
      <c r="K1347" s="61" t="s">
        <v>102</v>
      </c>
      <c r="Q13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48" spans="1:17" ht="17.100000000000001" customHeight="1" x14ac:dyDescent="0.25">
      <c r="A1348" s="92" t="s">
        <v>1449</v>
      </c>
      <c r="B1348" s="61" t="s">
        <v>111</v>
      </c>
      <c r="C1348" s="61">
        <v>12144</v>
      </c>
      <c r="D1348" s="61" t="s">
        <v>17</v>
      </c>
      <c r="E1348" s="61" t="s">
        <v>18</v>
      </c>
      <c r="F1348" s="61" t="s">
        <v>21</v>
      </c>
      <c r="G1348" s="61" t="s">
        <v>16</v>
      </c>
      <c r="H1348" s="61">
        <v>2010</v>
      </c>
      <c r="I1348" s="61" t="s">
        <v>92</v>
      </c>
      <c r="J1348" s="61" t="s">
        <v>18</v>
      </c>
      <c r="K1348" s="61" t="s">
        <v>19</v>
      </c>
      <c r="Q13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49" spans="1:17" ht="17.100000000000001" customHeight="1" x14ac:dyDescent="0.25">
      <c r="A1349" s="92" t="s">
        <v>1450</v>
      </c>
      <c r="B1349" s="61" t="s">
        <v>111</v>
      </c>
      <c r="C1349" s="61">
        <v>12144</v>
      </c>
      <c r="D1349" s="61" t="s">
        <v>21</v>
      </c>
      <c r="E1349" s="61" t="s">
        <v>21</v>
      </c>
      <c r="F1349" s="61" t="s">
        <v>21</v>
      </c>
      <c r="G1349" s="61" t="s">
        <v>31</v>
      </c>
      <c r="I1349" s="61" t="s">
        <v>92</v>
      </c>
      <c r="J1349" s="61" t="s">
        <v>29</v>
      </c>
      <c r="Q13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50" spans="1:17" ht="17.100000000000001" customHeight="1" x14ac:dyDescent="0.25">
      <c r="A1350" s="92" t="s">
        <v>1451</v>
      </c>
      <c r="B1350" s="61" t="s">
        <v>111</v>
      </c>
      <c r="C1350" s="61">
        <v>12144</v>
      </c>
      <c r="D1350" s="61" t="s">
        <v>17</v>
      </c>
      <c r="E1350" s="61" t="s">
        <v>18</v>
      </c>
      <c r="F1350" s="61" t="s">
        <v>21</v>
      </c>
      <c r="G1350" s="61" t="s">
        <v>16</v>
      </c>
      <c r="H1350" s="61">
        <v>2010</v>
      </c>
      <c r="I1350" s="61" t="s">
        <v>92</v>
      </c>
      <c r="J1350" s="61" t="s">
        <v>29</v>
      </c>
      <c r="Q13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51" spans="1:17" ht="17.100000000000001" customHeight="1" x14ac:dyDescent="0.25">
      <c r="A1351" s="92" t="s">
        <v>1452</v>
      </c>
      <c r="B1351" s="61" t="s">
        <v>111</v>
      </c>
      <c r="C1351" s="61">
        <v>12144</v>
      </c>
      <c r="D1351" s="61" t="s">
        <v>17</v>
      </c>
      <c r="E1351" s="61" t="s">
        <v>18</v>
      </c>
      <c r="F1351" s="61" t="s">
        <v>21</v>
      </c>
      <c r="G1351" s="61" t="s">
        <v>16</v>
      </c>
      <c r="H1351" s="61">
        <v>2010</v>
      </c>
      <c r="I1351" s="61" t="s">
        <v>92</v>
      </c>
      <c r="J1351" s="61" t="s">
        <v>18</v>
      </c>
      <c r="K1351" s="61" t="s">
        <v>19</v>
      </c>
      <c r="Q13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52" spans="1:17" ht="17.100000000000001" customHeight="1" x14ac:dyDescent="0.25">
      <c r="A1352" s="92" t="s">
        <v>1453</v>
      </c>
      <c r="B1352" s="61" t="s">
        <v>111</v>
      </c>
      <c r="C1352" s="61">
        <v>12144</v>
      </c>
      <c r="D1352" s="61" t="s">
        <v>17</v>
      </c>
      <c r="E1352" s="61" t="s">
        <v>18</v>
      </c>
      <c r="F1352" s="61" t="s">
        <v>21</v>
      </c>
      <c r="G1352" s="61" t="s">
        <v>16</v>
      </c>
      <c r="H1352" s="61">
        <v>2010</v>
      </c>
      <c r="I1352" s="61" t="s">
        <v>92</v>
      </c>
      <c r="J1352" s="61" t="s">
        <v>18</v>
      </c>
      <c r="K1352" s="61" t="s">
        <v>19</v>
      </c>
      <c r="P1352" s="61" t="s">
        <v>92</v>
      </c>
      <c r="Q13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53" spans="1:17" ht="17.100000000000001" customHeight="1" x14ac:dyDescent="0.25">
      <c r="A1353" s="92" t="s">
        <v>1454</v>
      </c>
      <c r="B1353" s="61" t="s">
        <v>111</v>
      </c>
      <c r="C1353" s="61">
        <v>12144</v>
      </c>
      <c r="D1353" s="61" t="s">
        <v>17</v>
      </c>
      <c r="E1353" s="61" t="s">
        <v>18</v>
      </c>
      <c r="F1353" s="61" t="s">
        <v>21</v>
      </c>
      <c r="G1353" s="61" t="s">
        <v>16</v>
      </c>
      <c r="H1353" s="61">
        <v>2010</v>
      </c>
      <c r="I1353" s="61" t="s">
        <v>92</v>
      </c>
      <c r="J1353" s="61" t="s">
        <v>18</v>
      </c>
      <c r="K1353" s="61" t="s">
        <v>104</v>
      </c>
      <c r="P1353" s="61" t="s">
        <v>92</v>
      </c>
      <c r="Q13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54" spans="1:17" ht="17.100000000000001" customHeight="1" x14ac:dyDescent="0.25">
      <c r="A1354" s="92" t="s">
        <v>1455</v>
      </c>
      <c r="B1354" s="61" t="s">
        <v>111</v>
      </c>
      <c r="C1354" s="61">
        <v>12144</v>
      </c>
      <c r="D1354" s="61" t="s">
        <v>21</v>
      </c>
      <c r="E1354" s="61" t="s">
        <v>21</v>
      </c>
      <c r="F1354" s="61" t="s">
        <v>21</v>
      </c>
      <c r="G1354" s="61" t="s">
        <v>31</v>
      </c>
      <c r="I1354" s="61" t="s">
        <v>92</v>
      </c>
      <c r="J1354" s="61" t="s">
        <v>18</v>
      </c>
      <c r="K1354" s="61" t="s">
        <v>19</v>
      </c>
      <c r="Q13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55" spans="1:17" ht="17.100000000000001" customHeight="1" x14ac:dyDescent="0.25">
      <c r="A1355" s="92" t="s">
        <v>1456</v>
      </c>
      <c r="B1355" s="61" t="s">
        <v>111</v>
      </c>
      <c r="C1355" s="61">
        <v>12144</v>
      </c>
      <c r="D1355" s="61" t="s">
        <v>21</v>
      </c>
      <c r="E1355" s="61" t="s">
        <v>21</v>
      </c>
      <c r="F1355" s="61" t="s">
        <v>21</v>
      </c>
      <c r="G1355" s="61" t="s">
        <v>31</v>
      </c>
      <c r="I1355" s="61" t="s">
        <v>92</v>
      </c>
      <c r="J1355" s="61" t="s">
        <v>29</v>
      </c>
      <c r="Q13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56" spans="1:17" ht="17.100000000000001" customHeight="1" x14ac:dyDescent="0.25">
      <c r="A1356" s="92" t="s">
        <v>1457</v>
      </c>
      <c r="B1356" s="61" t="s">
        <v>111</v>
      </c>
      <c r="C1356" s="61">
        <v>12144</v>
      </c>
      <c r="D1356" s="61" t="s">
        <v>21</v>
      </c>
      <c r="E1356" s="61" t="s">
        <v>21</v>
      </c>
      <c r="F1356" s="61" t="s">
        <v>21</v>
      </c>
      <c r="G1356" s="61" t="s">
        <v>31</v>
      </c>
      <c r="I1356" s="61" t="s">
        <v>92</v>
      </c>
      <c r="J1356" s="61" t="s">
        <v>15</v>
      </c>
      <c r="K1356" s="61" t="s">
        <v>19</v>
      </c>
      <c r="Q13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357" spans="1:17" ht="17.100000000000001" customHeight="1" x14ac:dyDescent="0.25">
      <c r="A1357" s="92" t="s">
        <v>1458</v>
      </c>
      <c r="B1357" s="61" t="s">
        <v>111</v>
      </c>
      <c r="C1357" s="61">
        <v>12144</v>
      </c>
      <c r="D1357" s="61" t="s">
        <v>21</v>
      </c>
      <c r="E1357" s="61" t="s">
        <v>21</v>
      </c>
      <c r="F1357" s="61" t="s">
        <v>21</v>
      </c>
      <c r="G1357" s="61" t="s">
        <v>31</v>
      </c>
      <c r="I1357" s="61" t="s">
        <v>92</v>
      </c>
      <c r="J1357" s="61" t="s">
        <v>27</v>
      </c>
      <c r="K1357" s="61" t="s">
        <v>104</v>
      </c>
      <c r="M1357" s="61" t="s">
        <v>41</v>
      </c>
      <c r="Q13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58" spans="1:17" ht="17.100000000000001" customHeight="1" x14ac:dyDescent="0.25">
      <c r="A1358" s="92" t="s">
        <v>1459</v>
      </c>
      <c r="B1358" s="61" t="s">
        <v>111</v>
      </c>
      <c r="C1358" s="61">
        <v>12144</v>
      </c>
      <c r="D1358" s="61" t="s">
        <v>21</v>
      </c>
      <c r="E1358" s="61" t="s">
        <v>21</v>
      </c>
      <c r="F1358" s="61" t="s">
        <v>21</v>
      </c>
      <c r="G1358" s="61" t="s">
        <v>31</v>
      </c>
      <c r="I1358" s="61" t="s">
        <v>92</v>
      </c>
      <c r="J1358" s="61" t="s">
        <v>29</v>
      </c>
      <c r="Q13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59" spans="1:17" ht="17.100000000000001" customHeight="1" x14ac:dyDescent="0.25">
      <c r="A1359" s="92" t="s">
        <v>1460</v>
      </c>
      <c r="B1359" s="61" t="s">
        <v>111</v>
      </c>
      <c r="C1359" s="61">
        <v>12144</v>
      </c>
      <c r="D1359" s="61" t="s">
        <v>21</v>
      </c>
      <c r="E1359" s="61" t="s">
        <v>21</v>
      </c>
      <c r="F1359" s="61" t="s">
        <v>21</v>
      </c>
      <c r="G1359" s="61" t="s">
        <v>31</v>
      </c>
      <c r="I1359" s="61" t="s">
        <v>92</v>
      </c>
      <c r="J1359" s="61" t="s">
        <v>29</v>
      </c>
      <c r="Q13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60" spans="1:17" ht="17.100000000000001" customHeight="1" x14ac:dyDescent="0.25">
      <c r="A1360" s="92" t="s">
        <v>1461</v>
      </c>
      <c r="B1360" s="61" t="s">
        <v>111</v>
      </c>
      <c r="C1360" s="61">
        <v>12144</v>
      </c>
      <c r="D1360" s="61" t="s">
        <v>21</v>
      </c>
      <c r="E1360" s="61" t="s">
        <v>21</v>
      </c>
      <c r="F1360" s="61" t="s">
        <v>21</v>
      </c>
      <c r="G1360" s="61" t="s">
        <v>31</v>
      </c>
      <c r="I1360" s="61" t="s">
        <v>92</v>
      </c>
      <c r="J1360" s="61" t="s">
        <v>18</v>
      </c>
      <c r="K1360" s="61" t="s">
        <v>19</v>
      </c>
      <c r="Q13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61" spans="1:18" ht="17.100000000000001" customHeight="1" x14ac:dyDescent="0.25">
      <c r="A1361" s="92" t="s">
        <v>1462</v>
      </c>
      <c r="B1361" s="61" t="s">
        <v>111</v>
      </c>
      <c r="C1361" s="61">
        <v>12144</v>
      </c>
      <c r="D1361" s="61" t="s">
        <v>21</v>
      </c>
      <c r="E1361" s="61" t="s">
        <v>21</v>
      </c>
      <c r="F1361" s="61" t="s">
        <v>21</v>
      </c>
      <c r="G1361" s="61" t="s">
        <v>31</v>
      </c>
      <c r="I1361" s="61" t="s">
        <v>92</v>
      </c>
      <c r="J1361" s="61" t="s">
        <v>18</v>
      </c>
      <c r="K1361" s="61" t="s">
        <v>104</v>
      </c>
      <c r="Q13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62" spans="1:18" ht="17.100000000000001" customHeight="1" x14ac:dyDescent="0.25">
      <c r="A1362" s="92" t="s">
        <v>1463</v>
      </c>
      <c r="B1362" s="61" t="s">
        <v>111</v>
      </c>
      <c r="C1362" s="61">
        <v>12144</v>
      </c>
      <c r="D1362" s="61" t="s">
        <v>21</v>
      </c>
      <c r="E1362" s="61" t="s">
        <v>21</v>
      </c>
      <c r="F1362" s="61" t="s">
        <v>21</v>
      </c>
      <c r="G1362" s="61" t="s">
        <v>31</v>
      </c>
      <c r="I1362" s="61" t="s">
        <v>92</v>
      </c>
      <c r="J1362" s="61" t="s">
        <v>18</v>
      </c>
      <c r="K1362" s="61" t="s">
        <v>19</v>
      </c>
      <c r="Q13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63" spans="1:18" ht="17.100000000000001" customHeight="1" x14ac:dyDescent="0.25">
      <c r="A1363" s="92" t="s">
        <v>1464</v>
      </c>
      <c r="B1363" s="61" t="s">
        <v>111</v>
      </c>
      <c r="C1363" s="61">
        <v>12144</v>
      </c>
      <c r="D1363" s="61" t="s">
        <v>17</v>
      </c>
      <c r="E1363" s="61" t="s">
        <v>18</v>
      </c>
      <c r="F1363" s="61" t="s">
        <v>21</v>
      </c>
      <c r="G1363" s="61" t="s">
        <v>16</v>
      </c>
      <c r="H1363" s="61">
        <v>2014</v>
      </c>
      <c r="I1363" s="61" t="s">
        <v>92</v>
      </c>
      <c r="J1363" s="61" t="s">
        <v>18</v>
      </c>
      <c r="K1363" s="61" t="s">
        <v>19</v>
      </c>
      <c r="Q13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64" spans="1:18" ht="17.100000000000001" customHeight="1" x14ac:dyDescent="0.25">
      <c r="A1364" s="92" t="s">
        <v>1465</v>
      </c>
      <c r="B1364" s="61" t="s">
        <v>111</v>
      </c>
      <c r="C1364" s="61">
        <v>12144</v>
      </c>
      <c r="D1364" s="61" t="s">
        <v>17</v>
      </c>
      <c r="E1364" s="61" t="s">
        <v>18</v>
      </c>
      <c r="F1364" s="61" t="s">
        <v>21</v>
      </c>
      <c r="G1364" s="61" t="s">
        <v>16</v>
      </c>
      <c r="H1364" s="61">
        <v>2014</v>
      </c>
      <c r="I1364" s="61" t="s">
        <v>92</v>
      </c>
      <c r="J1364" s="61" t="s">
        <v>27</v>
      </c>
      <c r="K1364" s="61" t="s">
        <v>19</v>
      </c>
      <c r="M1364" s="61" t="s">
        <v>41</v>
      </c>
      <c r="Q13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364" s="61" t="s">
        <v>2820</v>
      </c>
    </row>
    <row r="1365" spans="1:18" ht="17.100000000000001" customHeight="1" x14ac:dyDescent="0.25">
      <c r="A1365" s="92" t="s">
        <v>1466</v>
      </c>
      <c r="B1365" s="61" t="s">
        <v>111</v>
      </c>
      <c r="C1365" s="61">
        <v>12144</v>
      </c>
      <c r="D1365" s="61" t="s">
        <v>17</v>
      </c>
      <c r="E1365" s="61" t="s">
        <v>18</v>
      </c>
      <c r="F1365" s="61" t="s">
        <v>21</v>
      </c>
      <c r="G1365" s="61" t="s">
        <v>16</v>
      </c>
      <c r="H1365" s="61">
        <v>2014</v>
      </c>
      <c r="I1365" s="61" t="s">
        <v>92</v>
      </c>
      <c r="J1365" s="61" t="s">
        <v>15</v>
      </c>
      <c r="Q13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366" spans="1:18" ht="17.100000000000001" customHeight="1" x14ac:dyDescent="0.25">
      <c r="A1366" s="92" t="s">
        <v>1467</v>
      </c>
      <c r="B1366" s="61" t="s">
        <v>111</v>
      </c>
      <c r="C1366" s="61">
        <v>12144</v>
      </c>
      <c r="D1366" s="61" t="s">
        <v>21</v>
      </c>
      <c r="E1366" s="61" t="s">
        <v>21</v>
      </c>
      <c r="F1366" s="61" t="s">
        <v>21</v>
      </c>
      <c r="G1366" s="61" t="s">
        <v>31</v>
      </c>
      <c r="I1366" s="61" t="s">
        <v>92</v>
      </c>
      <c r="J1366" s="61" t="s">
        <v>18</v>
      </c>
      <c r="K1366" s="61" t="s">
        <v>19</v>
      </c>
      <c r="Q13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67" spans="1:18" ht="17.100000000000001" customHeight="1" x14ac:dyDescent="0.25">
      <c r="A1367" s="92" t="s">
        <v>1468</v>
      </c>
      <c r="B1367" s="61" t="s">
        <v>111</v>
      </c>
      <c r="C1367" s="61">
        <v>12144</v>
      </c>
      <c r="D1367" s="61" t="s">
        <v>17</v>
      </c>
      <c r="E1367" s="61" t="s">
        <v>18</v>
      </c>
      <c r="F1367" s="61" t="s">
        <v>21</v>
      </c>
      <c r="G1367" s="61" t="s">
        <v>16</v>
      </c>
      <c r="H1367" s="61">
        <v>2014</v>
      </c>
      <c r="I1367" s="61" t="s">
        <v>92</v>
      </c>
      <c r="J1367" s="61" t="s">
        <v>27</v>
      </c>
      <c r="K1367" s="61" t="s">
        <v>19</v>
      </c>
      <c r="Q13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367" s="61" t="s">
        <v>2821</v>
      </c>
    </row>
    <row r="1368" spans="1:18" ht="17.100000000000001" customHeight="1" x14ac:dyDescent="0.25">
      <c r="A1368" s="92" t="s">
        <v>1469</v>
      </c>
      <c r="B1368" s="61" t="s">
        <v>111</v>
      </c>
      <c r="C1368" s="61">
        <v>12144</v>
      </c>
      <c r="D1368" s="61" t="s">
        <v>17</v>
      </c>
      <c r="E1368" s="61" t="s">
        <v>18</v>
      </c>
      <c r="F1368" s="61" t="s">
        <v>21</v>
      </c>
      <c r="G1368" s="61" t="s">
        <v>16</v>
      </c>
      <c r="H1368" s="61">
        <v>2014</v>
      </c>
      <c r="I1368" s="61" t="s">
        <v>92</v>
      </c>
      <c r="J1368" s="61" t="s">
        <v>18</v>
      </c>
      <c r="K1368" s="61" t="s">
        <v>19</v>
      </c>
      <c r="Q13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69" spans="1:18" ht="17.100000000000001" customHeight="1" x14ac:dyDescent="0.25">
      <c r="A1369" s="92" t="s">
        <v>1470</v>
      </c>
      <c r="B1369" s="61" t="s">
        <v>111</v>
      </c>
      <c r="C1369" s="61">
        <v>12144</v>
      </c>
      <c r="D1369" s="61" t="s">
        <v>17</v>
      </c>
      <c r="E1369" s="61" t="s">
        <v>18</v>
      </c>
      <c r="F1369" s="61" t="s">
        <v>21</v>
      </c>
      <c r="G1369" s="61" t="s">
        <v>16</v>
      </c>
      <c r="H1369" s="61">
        <v>2014</v>
      </c>
      <c r="I1369" s="61" t="s">
        <v>92</v>
      </c>
      <c r="J1369" s="61" t="s">
        <v>18</v>
      </c>
      <c r="K1369" s="61" t="s">
        <v>19</v>
      </c>
      <c r="Q13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70" spans="1:18" ht="17.100000000000001" customHeight="1" x14ac:dyDescent="0.25">
      <c r="A1370" s="92" t="s">
        <v>1471</v>
      </c>
      <c r="B1370" s="61" t="s">
        <v>111</v>
      </c>
      <c r="C1370" s="61">
        <v>12144</v>
      </c>
      <c r="D1370" s="61" t="s">
        <v>17</v>
      </c>
      <c r="E1370" s="61" t="s">
        <v>18</v>
      </c>
      <c r="F1370" s="61" t="s">
        <v>21</v>
      </c>
      <c r="G1370" s="61" t="s">
        <v>16</v>
      </c>
      <c r="H1370" s="61">
        <v>2014</v>
      </c>
      <c r="I1370" s="61" t="s">
        <v>92</v>
      </c>
      <c r="J1370" s="61" t="s">
        <v>18</v>
      </c>
      <c r="K1370" s="61" t="s">
        <v>19</v>
      </c>
      <c r="Q13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71" spans="1:18" ht="17.100000000000001" customHeight="1" x14ac:dyDescent="0.25">
      <c r="A1371" s="92" t="s">
        <v>1472</v>
      </c>
      <c r="B1371" s="61" t="s">
        <v>111</v>
      </c>
      <c r="C1371" s="61">
        <v>12144</v>
      </c>
      <c r="D1371" s="61" t="s">
        <v>21</v>
      </c>
      <c r="E1371" s="61" t="s">
        <v>21</v>
      </c>
      <c r="F1371" s="61" t="s">
        <v>21</v>
      </c>
      <c r="G1371" s="61" t="s">
        <v>31</v>
      </c>
      <c r="I1371" s="61" t="s">
        <v>92</v>
      </c>
      <c r="J1371" s="61" t="s">
        <v>29</v>
      </c>
      <c r="Q13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72" spans="1:18" ht="17.100000000000001" customHeight="1" x14ac:dyDescent="0.25">
      <c r="A1372" s="92" t="s">
        <v>1473</v>
      </c>
      <c r="B1372" s="61" t="s">
        <v>111</v>
      </c>
      <c r="C1372" s="61">
        <v>12144</v>
      </c>
      <c r="D1372" s="61" t="s">
        <v>21</v>
      </c>
      <c r="E1372" s="61" t="s">
        <v>21</v>
      </c>
      <c r="F1372" s="61" t="s">
        <v>21</v>
      </c>
      <c r="G1372" s="61" t="s">
        <v>31</v>
      </c>
      <c r="I1372" s="61" t="s">
        <v>92</v>
      </c>
      <c r="J1372" s="61" t="s">
        <v>18</v>
      </c>
      <c r="K1372" s="61" t="s">
        <v>19</v>
      </c>
      <c r="Q13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73" spans="1:18" ht="17.100000000000001" customHeight="1" x14ac:dyDescent="0.25">
      <c r="A1373" s="92" t="s">
        <v>1474</v>
      </c>
      <c r="B1373" s="61" t="s">
        <v>111</v>
      </c>
      <c r="C1373" s="61">
        <v>12144</v>
      </c>
      <c r="D1373" s="61" t="s">
        <v>21</v>
      </c>
      <c r="E1373" s="61" t="s">
        <v>21</v>
      </c>
      <c r="F1373" s="61" t="s">
        <v>21</v>
      </c>
      <c r="G1373" s="61" t="s">
        <v>31</v>
      </c>
      <c r="I1373" s="61" t="s">
        <v>92</v>
      </c>
      <c r="J1373" s="61" t="s">
        <v>29</v>
      </c>
      <c r="Q13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74" spans="1:18" ht="17.100000000000001" customHeight="1" x14ac:dyDescent="0.25">
      <c r="A1374" s="92" t="s">
        <v>1475</v>
      </c>
      <c r="B1374" s="61" t="s">
        <v>111</v>
      </c>
      <c r="C1374" s="61">
        <v>12144</v>
      </c>
      <c r="D1374" s="61" t="s">
        <v>21</v>
      </c>
      <c r="E1374" s="61" t="s">
        <v>21</v>
      </c>
      <c r="F1374" s="61" t="s">
        <v>21</v>
      </c>
      <c r="G1374" s="61" t="s">
        <v>31</v>
      </c>
      <c r="I1374" s="61" t="s">
        <v>92</v>
      </c>
      <c r="J1374" s="61" t="s">
        <v>18</v>
      </c>
      <c r="K1374" s="61" t="s">
        <v>19</v>
      </c>
      <c r="Q13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75" spans="1:18" ht="17.100000000000001" customHeight="1" x14ac:dyDescent="0.25">
      <c r="A1375" s="92" t="s">
        <v>1476</v>
      </c>
      <c r="B1375" s="61" t="s">
        <v>111</v>
      </c>
      <c r="C1375" s="61">
        <v>12144</v>
      </c>
      <c r="D1375" s="61" t="s">
        <v>21</v>
      </c>
      <c r="E1375" s="61" t="s">
        <v>21</v>
      </c>
      <c r="F1375" s="61" t="s">
        <v>21</v>
      </c>
      <c r="G1375" s="61" t="s">
        <v>31</v>
      </c>
      <c r="I1375" s="61" t="s">
        <v>92</v>
      </c>
      <c r="J1375" s="61" t="s">
        <v>29</v>
      </c>
      <c r="Q13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76" spans="1:18" ht="17.100000000000001" customHeight="1" x14ac:dyDescent="0.25">
      <c r="A1376" s="92" t="s">
        <v>1477</v>
      </c>
      <c r="B1376" s="61" t="s">
        <v>111</v>
      </c>
      <c r="C1376" s="61">
        <v>12144</v>
      </c>
      <c r="D1376" s="61" t="s">
        <v>21</v>
      </c>
      <c r="E1376" s="61" t="s">
        <v>21</v>
      </c>
      <c r="F1376" s="61" t="s">
        <v>21</v>
      </c>
      <c r="G1376" s="61" t="s">
        <v>31</v>
      </c>
      <c r="I1376" s="61" t="s">
        <v>92</v>
      </c>
      <c r="J1376" s="61" t="s">
        <v>29</v>
      </c>
      <c r="Q13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77" spans="1:18" ht="17.100000000000001" customHeight="1" x14ac:dyDescent="0.25">
      <c r="A1377" s="92" t="s">
        <v>1478</v>
      </c>
      <c r="B1377" s="61" t="s">
        <v>111</v>
      </c>
      <c r="C1377" s="61">
        <v>12144</v>
      </c>
      <c r="D1377" s="61" t="s">
        <v>21</v>
      </c>
      <c r="E1377" s="61" t="s">
        <v>21</v>
      </c>
      <c r="F1377" s="61" t="s">
        <v>21</v>
      </c>
      <c r="G1377" s="61" t="s">
        <v>31</v>
      </c>
      <c r="I1377" s="61" t="s">
        <v>92</v>
      </c>
      <c r="J1377" s="61" t="s">
        <v>18</v>
      </c>
      <c r="K1377" s="61" t="s">
        <v>102</v>
      </c>
      <c r="Q13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78" spans="1:18" ht="17.100000000000001" customHeight="1" x14ac:dyDescent="0.25">
      <c r="A1378" s="92" t="s">
        <v>1479</v>
      </c>
      <c r="B1378" s="61" t="s">
        <v>111</v>
      </c>
      <c r="C1378" s="61">
        <v>12144</v>
      </c>
      <c r="D1378" s="61" t="s">
        <v>21</v>
      </c>
      <c r="E1378" s="61" t="s">
        <v>21</v>
      </c>
      <c r="F1378" s="61" t="s">
        <v>21</v>
      </c>
      <c r="G1378" s="61" t="s">
        <v>31</v>
      </c>
      <c r="I1378" s="61" t="s">
        <v>92</v>
      </c>
      <c r="J1378" s="61" t="s">
        <v>18</v>
      </c>
      <c r="K1378" s="61" t="s">
        <v>19</v>
      </c>
      <c r="M1378" s="61" t="s">
        <v>39</v>
      </c>
      <c r="Q13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79" spans="1:18" ht="17.100000000000001" customHeight="1" x14ac:dyDescent="0.25">
      <c r="A1379" s="92" t="s">
        <v>1480</v>
      </c>
      <c r="B1379" s="61" t="s">
        <v>111</v>
      </c>
      <c r="C1379" s="61">
        <v>12144</v>
      </c>
      <c r="D1379" s="61" t="s">
        <v>21</v>
      </c>
      <c r="E1379" s="61" t="s">
        <v>21</v>
      </c>
      <c r="F1379" s="61" t="s">
        <v>21</v>
      </c>
      <c r="G1379" s="61" t="s">
        <v>31</v>
      </c>
      <c r="I1379" s="61" t="s">
        <v>92</v>
      </c>
      <c r="J1379" s="61" t="s">
        <v>18</v>
      </c>
      <c r="K1379" s="61" t="s">
        <v>104</v>
      </c>
      <c r="Q13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80" spans="1:18" ht="17.100000000000001" customHeight="1" x14ac:dyDescent="0.25">
      <c r="A1380" s="92" t="s">
        <v>1481</v>
      </c>
      <c r="B1380" s="61" t="s">
        <v>111</v>
      </c>
      <c r="C1380" s="61">
        <v>12144</v>
      </c>
      <c r="D1380" s="61" t="s">
        <v>21</v>
      </c>
      <c r="E1380" s="61" t="s">
        <v>21</v>
      </c>
      <c r="F1380" s="61" t="s">
        <v>21</v>
      </c>
      <c r="G1380" s="61" t="s">
        <v>31</v>
      </c>
      <c r="I1380" s="61" t="s">
        <v>92</v>
      </c>
      <c r="J1380" s="61" t="s">
        <v>29</v>
      </c>
      <c r="Q13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81" spans="1:18" ht="17.100000000000001" customHeight="1" x14ac:dyDescent="0.25">
      <c r="A1381" s="92" t="s">
        <v>1482</v>
      </c>
      <c r="B1381" s="61" t="s">
        <v>111</v>
      </c>
      <c r="C1381" s="61">
        <v>12144</v>
      </c>
      <c r="D1381" s="61" t="s">
        <v>21</v>
      </c>
      <c r="E1381" s="61" t="s">
        <v>21</v>
      </c>
      <c r="F1381" s="61" t="s">
        <v>21</v>
      </c>
      <c r="G1381" s="61" t="s">
        <v>31</v>
      </c>
      <c r="I1381" s="61" t="s">
        <v>92</v>
      </c>
      <c r="J1381" s="61" t="s">
        <v>18</v>
      </c>
      <c r="K1381" s="61" t="s">
        <v>19</v>
      </c>
      <c r="Q13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82" spans="1:18" ht="17.100000000000001" customHeight="1" x14ac:dyDescent="0.25">
      <c r="A1382" s="92" t="s">
        <v>1483</v>
      </c>
      <c r="B1382" s="61" t="s">
        <v>111</v>
      </c>
      <c r="C1382" s="61">
        <v>12144</v>
      </c>
      <c r="D1382" s="61" t="s">
        <v>21</v>
      </c>
      <c r="E1382" s="61" t="s">
        <v>21</v>
      </c>
      <c r="F1382" s="61" t="s">
        <v>21</v>
      </c>
      <c r="G1382" s="61" t="s">
        <v>31</v>
      </c>
      <c r="I1382" s="61" t="s">
        <v>92</v>
      </c>
      <c r="J1382" s="61" t="s">
        <v>29</v>
      </c>
      <c r="Q13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83" spans="1:18" ht="17.100000000000001" customHeight="1" x14ac:dyDescent="0.25">
      <c r="A1383" s="92" t="s">
        <v>1484</v>
      </c>
      <c r="B1383" s="61" t="s">
        <v>111</v>
      </c>
      <c r="C1383" s="61">
        <v>12144</v>
      </c>
      <c r="D1383" s="61" t="s">
        <v>17</v>
      </c>
      <c r="E1383" s="61" t="s">
        <v>18</v>
      </c>
      <c r="F1383" s="61" t="s">
        <v>21</v>
      </c>
      <c r="G1383" s="61" t="s">
        <v>31</v>
      </c>
      <c r="H1383" s="61">
        <v>2024</v>
      </c>
      <c r="I1383" s="61" t="s">
        <v>92</v>
      </c>
      <c r="J1383" s="61" t="s">
        <v>18</v>
      </c>
      <c r="K1383" s="61" t="s">
        <v>19</v>
      </c>
      <c r="M1383" s="61" t="s">
        <v>101</v>
      </c>
      <c r="Q13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383" s="61" t="s">
        <v>2822</v>
      </c>
    </row>
    <row r="1384" spans="1:18" ht="17.100000000000001" customHeight="1" x14ac:dyDescent="0.25">
      <c r="A1384" s="92" t="s">
        <v>1485</v>
      </c>
      <c r="B1384" s="61" t="s">
        <v>111</v>
      </c>
      <c r="C1384" s="61">
        <v>12144</v>
      </c>
      <c r="D1384" s="61" t="s">
        <v>21</v>
      </c>
      <c r="E1384" s="61" t="s">
        <v>21</v>
      </c>
      <c r="F1384" s="61" t="s">
        <v>21</v>
      </c>
      <c r="G1384" s="61" t="s">
        <v>31</v>
      </c>
      <c r="I1384" s="61" t="s">
        <v>92</v>
      </c>
      <c r="J1384" s="61" t="s">
        <v>29</v>
      </c>
      <c r="Q13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85" spans="1:18" ht="17.100000000000001" customHeight="1" x14ac:dyDescent="0.25">
      <c r="A1385" s="92" t="s">
        <v>1486</v>
      </c>
      <c r="B1385" s="61" t="s">
        <v>111</v>
      </c>
      <c r="C1385" s="61">
        <v>12144</v>
      </c>
      <c r="D1385" s="61" t="s">
        <v>21</v>
      </c>
      <c r="E1385" s="61" t="s">
        <v>21</v>
      </c>
      <c r="F1385" s="61" t="s">
        <v>21</v>
      </c>
      <c r="G1385" s="61" t="s">
        <v>31</v>
      </c>
      <c r="I1385" s="61" t="s">
        <v>92</v>
      </c>
      <c r="J1385" s="61" t="s">
        <v>18</v>
      </c>
      <c r="K1385" s="61" t="s">
        <v>19</v>
      </c>
      <c r="Q13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86" spans="1:18" ht="17.100000000000001" customHeight="1" x14ac:dyDescent="0.25">
      <c r="A1386" s="92" t="s">
        <v>1487</v>
      </c>
      <c r="B1386" s="61" t="s">
        <v>111</v>
      </c>
      <c r="C1386" s="61">
        <v>12144</v>
      </c>
      <c r="D1386" s="61" t="s">
        <v>21</v>
      </c>
      <c r="E1386" s="61" t="s">
        <v>21</v>
      </c>
      <c r="F1386" s="61" t="s">
        <v>21</v>
      </c>
      <c r="G1386" s="61" t="s">
        <v>31</v>
      </c>
      <c r="I1386" s="61" t="s">
        <v>92</v>
      </c>
      <c r="J1386" s="61" t="s">
        <v>29</v>
      </c>
      <c r="Q13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87" spans="1:18" ht="17.100000000000001" customHeight="1" x14ac:dyDescent="0.25">
      <c r="A1387" s="92" t="s">
        <v>1488</v>
      </c>
      <c r="B1387" s="61" t="s">
        <v>111</v>
      </c>
      <c r="C1387" s="61">
        <v>12144</v>
      </c>
      <c r="D1387" s="61" t="s">
        <v>21</v>
      </c>
      <c r="E1387" s="61" t="s">
        <v>21</v>
      </c>
      <c r="F1387" s="61" t="s">
        <v>21</v>
      </c>
      <c r="G1387" s="61" t="s">
        <v>31</v>
      </c>
      <c r="I1387" s="61" t="s">
        <v>92</v>
      </c>
      <c r="J1387" s="61" t="s">
        <v>29</v>
      </c>
      <c r="Q13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88" spans="1:18" ht="17.100000000000001" customHeight="1" x14ac:dyDescent="0.25">
      <c r="A1388" s="92" t="s">
        <v>1489</v>
      </c>
      <c r="B1388" s="61" t="s">
        <v>111</v>
      </c>
      <c r="C1388" s="61">
        <v>12144</v>
      </c>
      <c r="D1388" s="61" t="s">
        <v>21</v>
      </c>
      <c r="E1388" s="61" t="s">
        <v>21</v>
      </c>
      <c r="F1388" s="61" t="s">
        <v>21</v>
      </c>
      <c r="G1388" s="61" t="s">
        <v>31</v>
      </c>
      <c r="I1388" s="61" t="s">
        <v>92</v>
      </c>
      <c r="J1388" s="61" t="s">
        <v>18</v>
      </c>
      <c r="K1388" s="61" t="s">
        <v>19</v>
      </c>
      <c r="Q13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89" spans="1:18" ht="17.100000000000001" customHeight="1" x14ac:dyDescent="0.25">
      <c r="A1389" s="92" t="s">
        <v>1490</v>
      </c>
      <c r="B1389" s="61" t="s">
        <v>111</v>
      </c>
      <c r="C1389" s="61">
        <v>12144</v>
      </c>
      <c r="D1389" s="61" t="s">
        <v>17</v>
      </c>
      <c r="E1389" s="61" t="s">
        <v>18</v>
      </c>
      <c r="F1389" s="61" t="s">
        <v>21</v>
      </c>
      <c r="G1389" s="61" t="s">
        <v>16</v>
      </c>
      <c r="H1389" s="61">
        <v>2017</v>
      </c>
      <c r="I1389" s="61" t="s">
        <v>92</v>
      </c>
      <c r="J1389" s="61" t="s">
        <v>18</v>
      </c>
      <c r="K1389" s="61" t="s">
        <v>28</v>
      </c>
      <c r="Q13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90" spans="1:18" ht="17.100000000000001" customHeight="1" x14ac:dyDescent="0.25">
      <c r="A1390" s="92" t="s">
        <v>1491</v>
      </c>
      <c r="B1390" s="61" t="s">
        <v>111</v>
      </c>
      <c r="C1390" s="61">
        <v>12144</v>
      </c>
      <c r="D1390" s="61" t="s">
        <v>17</v>
      </c>
      <c r="E1390" s="61" t="s">
        <v>18</v>
      </c>
      <c r="F1390" s="61" t="s">
        <v>21</v>
      </c>
      <c r="G1390" s="61" t="s">
        <v>16</v>
      </c>
      <c r="H1390" s="61">
        <v>2017</v>
      </c>
      <c r="I1390" s="61" t="s">
        <v>92</v>
      </c>
      <c r="J1390" s="61" t="s">
        <v>18</v>
      </c>
      <c r="K1390" s="61" t="s">
        <v>28</v>
      </c>
      <c r="Q13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91" spans="1:18" ht="17.100000000000001" customHeight="1" x14ac:dyDescent="0.25">
      <c r="A1391" s="92" t="s">
        <v>1492</v>
      </c>
      <c r="B1391" s="61" t="s">
        <v>111</v>
      </c>
      <c r="C1391" s="61">
        <v>12144</v>
      </c>
      <c r="D1391" s="61" t="s">
        <v>17</v>
      </c>
      <c r="E1391" s="61" t="s">
        <v>18</v>
      </c>
      <c r="F1391" s="61" t="s">
        <v>21</v>
      </c>
      <c r="G1391" s="61" t="s">
        <v>16</v>
      </c>
      <c r="H1391" s="61">
        <v>2017</v>
      </c>
      <c r="I1391" s="61" t="s">
        <v>92</v>
      </c>
      <c r="J1391" s="61" t="s">
        <v>29</v>
      </c>
      <c r="Q13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92" spans="1:18" ht="17.100000000000001" customHeight="1" x14ac:dyDescent="0.25">
      <c r="A1392" s="92" t="s">
        <v>1493</v>
      </c>
      <c r="B1392" s="61" t="s">
        <v>111</v>
      </c>
      <c r="C1392" s="61">
        <v>12144</v>
      </c>
      <c r="D1392" s="61" t="s">
        <v>17</v>
      </c>
      <c r="E1392" s="61" t="s">
        <v>18</v>
      </c>
      <c r="F1392" s="61" t="s">
        <v>21</v>
      </c>
      <c r="G1392" s="61" t="s">
        <v>16</v>
      </c>
      <c r="H1392" s="61">
        <v>2017</v>
      </c>
      <c r="I1392" s="61" t="s">
        <v>92</v>
      </c>
      <c r="J1392" s="61" t="s">
        <v>18</v>
      </c>
      <c r="K1392" s="61" t="s">
        <v>19</v>
      </c>
      <c r="Q13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93" spans="1:17" ht="17.100000000000001" customHeight="1" x14ac:dyDescent="0.25">
      <c r="A1393" s="92" t="s">
        <v>1494</v>
      </c>
      <c r="B1393" s="61" t="s">
        <v>111</v>
      </c>
      <c r="C1393" s="61">
        <v>12144</v>
      </c>
      <c r="D1393" s="61" t="s">
        <v>17</v>
      </c>
      <c r="E1393" s="61" t="s">
        <v>18</v>
      </c>
      <c r="F1393" s="61" t="s">
        <v>21</v>
      </c>
      <c r="G1393" s="61" t="s">
        <v>16</v>
      </c>
      <c r="H1393" s="61">
        <v>2014</v>
      </c>
      <c r="I1393" s="61" t="s">
        <v>92</v>
      </c>
      <c r="J1393" s="61" t="s">
        <v>18</v>
      </c>
      <c r="K1393" s="61" t="s">
        <v>19</v>
      </c>
      <c r="Q13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94" spans="1:17" ht="17.100000000000001" customHeight="1" x14ac:dyDescent="0.25">
      <c r="A1394" s="92" t="s">
        <v>1495</v>
      </c>
      <c r="B1394" s="61" t="s">
        <v>111</v>
      </c>
      <c r="C1394" s="61">
        <v>12144</v>
      </c>
      <c r="D1394" s="61" t="s">
        <v>17</v>
      </c>
      <c r="E1394" s="61" t="s">
        <v>18</v>
      </c>
      <c r="F1394" s="61" t="s">
        <v>21</v>
      </c>
      <c r="G1394" s="61" t="s">
        <v>16</v>
      </c>
      <c r="H1394" s="61">
        <v>2014</v>
      </c>
      <c r="I1394" s="61" t="s">
        <v>92</v>
      </c>
      <c r="J1394" s="61" t="s">
        <v>29</v>
      </c>
      <c r="Q13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95" spans="1:17" ht="17.100000000000001" customHeight="1" x14ac:dyDescent="0.25">
      <c r="A1395" s="92" t="s">
        <v>1496</v>
      </c>
      <c r="B1395" s="61" t="s">
        <v>111</v>
      </c>
      <c r="C1395" s="61">
        <v>12144</v>
      </c>
      <c r="D1395" s="61" t="s">
        <v>17</v>
      </c>
      <c r="E1395" s="61" t="s">
        <v>18</v>
      </c>
      <c r="F1395" s="61" t="s">
        <v>21</v>
      </c>
      <c r="G1395" s="61" t="s">
        <v>16</v>
      </c>
      <c r="H1395" s="61">
        <v>2014</v>
      </c>
      <c r="I1395" s="61" t="s">
        <v>92</v>
      </c>
      <c r="J1395" s="61" t="s">
        <v>29</v>
      </c>
      <c r="Q13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96" spans="1:17" ht="17.100000000000001" customHeight="1" x14ac:dyDescent="0.25">
      <c r="A1396" s="92" t="s">
        <v>1497</v>
      </c>
      <c r="B1396" s="61" t="s">
        <v>111</v>
      </c>
      <c r="C1396" s="61">
        <v>12144</v>
      </c>
      <c r="D1396" s="61" t="s">
        <v>17</v>
      </c>
      <c r="E1396" s="61" t="s">
        <v>18</v>
      </c>
      <c r="F1396" s="61" t="s">
        <v>21</v>
      </c>
      <c r="G1396" s="61" t="s">
        <v>16</v>
      </c>
      <c r="H1396" s="61">
        <v>2014</v>
      </c>
      <c r="I1396" s="61" t="s">
        <v>92</v>
      </c>
      <c r="J1396" s="61" t="s">
        <v>15</v>
      </c>
      <c r="K1396" s="61" t="s">
        <v>102</v>
      </c>
      <c r="Q13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397" spans="1:17" ht="17.100000000000001" customHeight="1" x14ac:dyDescent="0.25">
      <c r="A1397" s="92" t="s">
        <v>1498</v>
      </c>
      <c r="B1397" s="61" t="s">
        <v>111</v>
      </c>
      <c r="C1397" s="61">
        <v>12144</v>
      </c>
      <c r="D1397" s="61" t="s">
        <v>17</v>
      </c>
      <c r="E1397" s="61" t="s">
        <v>18</v>
      </c>
      <c r="F1397" s="61" t="s">
        <v>21</v>
      </c>
      <c r="G1397" s="61" t="s">
        <v>23</v>
      </c>
      <c r="H1397" s="61">
        <v>2024</v>
      </c>
      <c r="I1397" s="61" t="s">
        <v>92</v>
      </c>
      <c r="J1397" s="61" t="s">
        <v>25</v>
      </c>
      <c r="K1397" s="61" t="s">
        <v>19</v>
      </c>
      <c r="M1397" s="61" t="s">
        <v>39</v>
      </c>
      <c r="Q13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98" spans="1:17" ht="17.100000000000001" customHeight="1" x14ac:dyDescent="0.25">
      <c r="A1398" s="92" t="s">
        <v>1499</v>
      </c>
      <c r="B1398" s="61" t="s">
        <v>111</v>
      </c>
      <c r="C1398" s="61">
        <v>12144</v>
      </c>
      <c r="D1398" s="61" t="s">
        <v>17</v>
      </c>
      <c r="E1398" s="61" t="s">
        <v>18</v>
      </c>
      <c r="F1398" s="61" t="s">
        <v>21</v>
      </c>
      <c r="G1398" s="61" t="s">
        <v>16</v>
      </c>
      <c r="H1398" s="61">
        <v>2014</v>
      </c>
      <c r="I1398" s="61" t="s">
        <v>92</v>
      </c>
      <c r="J1398" s="61" t="s">
        <v>18</v>
      </c>
      <c r="K1398" s="61" t="s">
        <v>104</v>
      </c>
      <c r="Q13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99" spans="1:17" ht="17.100000000000001" customHeight="1" x14ac:dyDescent="0.25">
      <c r="A1399" s="92" t="s">
        <v>1500</v>
      </c>
      <c r="B1399" s="61" t="s">
        <v>111</v>
      </c>
      <c r="C1399" s="61">
        <v>12144</v>
      </c>
      <c r="D1399" s="61" t="s">
        <v>17</v>
      </c>
      <c r="E1399" s="61" t="s">
        <v>18</v>
      </c>
      <c r="F1399" s="61" t="s">
        <v>21</v>
      </c>
      <c r="G1399" s="61" t="s">
        <v>16</v>
      </c>
      <c r="H1399" s="61">
        <v>2014</v>
      </c>
      <c r="I1399" s="61" t="s">
        <v>92</v>
      </c>
      <c r="J1399" s="61" t="s">
        <v>18</v>
      </c>
      <c r="K1399" s="61" t="s">
        <v>19</v>
      </c>
      <c r="Q13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00" spans="1:17" ht="17.100000000000001" customHeight="1" x14ac:dyDescent="0.25">
      <c r="A1400" s="92" t="s">
        <v>1501</v>
      </c>
      <c r="B1400" s="61" t="s">
        <v>111</v>
      </c>
      <c r="C1400" s="61">
        <v>12144</v>
      </c>
      <c r="D1400" s="61" t="s">
        <v>17</v>
      </c>
      <c r="E1400" s="61" t="s">
        <v>18</v>
      </c>
      <c r="F1400" s="61" t="s">
        <v>21</v>
      </c>
      <c r="G1400" s="61" t="s">
        <v>16</v>
      </c>
      <c r="H1400" s="61">
        <v>2014</v>
      </c>
      <c r="I1400" s="61" t="s">
        <v>92</v>
      </c>
      <c r="J1400" s="61" t="s">
        <v>29</v>
      </c>
      <c r="Q14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01" spans="1:17" ht="17.100000000000001" customHeight="1" x14ac:dyDescent="0.25">
      <c r="A1401" s="92" t="s">
        <v>1502</v>
      </c>
      <c r="B1401" s="61" t="s">
        <v>111</v>
      </c>
      <c r="C1401" s="61">
        <v>12144</v>
      </c>
      <c r="D1401" s="61" t="s">
        <v>17</v>
      </c>
      <c r="E1401" s="61" t="s">
        <v>18</v>
      </c>
      <c r="F1401" s="61" t="s">
        <v>21</v>
      </c>
      <c r="G1401" s="61" t="s">
        <v>16</v>
      </c>
      <c r="H1401" s="61">
        <v>2014</v>
      </c>
      <c r="I1401" s="61" t="s">
        <v>92</v>
      </c>
      <c r="J1401" s="61" t="s">
        <v>29</v>
      </c>
      <c r="Q14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02" spans="1:17" ht="17.100000000000001" customHeight="1" x14ac:dyDescent="0.25">
      <c r="A1402" s="92" t="s">
        <v>1503</v>
      </c>
      <c r="B1402" s="61" t="s">
        <v>111</v>
      </c>
      <c r="C1402" s="61">
        <v>12144</v>
      </c>
      <c r="D1402" s="61" t="s">
        <v>17</v>
      </c>
      <c r="E1402" s="61" t="s">
        <v>18</v>
      </c>
      <c r="F1402" s="61" t="s">
        <v>21</v>
      </c>
      <c r="G1402" s="61" t="s">
        <v>16</v>
      </c>
      <c r="H1402" s="61">
        <v>2014</v>
      </c>
      <c r="I1402" s="61" t="s">
        <v>92</v>
      </c>
      <c r="J1402" s="61" t="s">
        <v>18</v>
      </c>
      <c r="K1402" s="61" t="s">
        <v>19</v>
      </c>
      <c r="Q14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03" spans="1:17" ht="17.100000000000001" customHeight="1" x14ac:dyDescent="0.25">
      <c r="A1403" s="92" t="s">
        <v>1504</v>
      </c>
      <c r="B1403" s="61" t="s">
        <v>111</v>
      </c>
      <c r="C1403" s="61">
        <v>12144</v>
      </c>
      <c r="D1403" s="61" t="s">
        <v>17</v>
      </c>
      <c r="E1403" s="61" t="s">
        <v>18</v>
      </c>
      <c r="F1403" s="61" t="s">
        <v>21</v>
      </c>
      <c r="G1403" s="61" t="s">
        <v>16</v>
      </c>
      <c r="H1403" s="61">
        <v>2014</v>
      </c>
      <c r="I1403" s="61" t="s">
        <v>92</v>
      </c>
      <c r="J1403" s="61" t="s">
        <v>18</v>
      </c>
      <c r="K1403" s="61" t="s">
        <v>19</v>
      </c>
      <c r="Q14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04" spans="1:17" ht="17.100000000000001" customHeight="1" x14ac:dyDescent="0.25">
      <c r="A1404" s="92" t="s">
        <v>1505</v>
      </c>
      <c r="B1404" s="61" t="s">
        <v>111</v>
      </c>
      <c r="C1404" s="61">
        <v>12144</v>
      </c>
      <c r="D1404" s="61" t="s">
        <v>17</v>
      </c>
      <c r="E1404" s="61" t="s">
        <v>18</v>
      </c>
      <c r="F1404" s="61" t="s">
        <v>21</v>
      </c>
      <c r="G1404" s="61" t="s">
        <v>16</v>
      </c>
      <c r="I1404" s="61" t="s">
        <v>92</v>
      </c>
      <c r="J1404" s="61" t="s">
        <v>18</v>
      </c>
      <c r="K1404" s="61" t="s">
        <v>19</v>
      </c>
      <c r="Q14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05" spans="1:17" ht="17.100000000000001" customHeight="1" x14ac:dyDescent="0.25">
      <c r="A1405" s="92" t="s">
        <v>1506</v>
      </c>
      <c r="B1405" s="61" t="s">
        <v>111</v>
      </c>
      <c r="C1405" s="61">
        <v>12144</v>
      </c>
      <c r="D1405" s="61" t="s">
        <v>21</v>
      </c>
      <c r="E1405" s="61" t="s">
        <v>21</v>
      </c>
      <c r="F1405" s="61" t="s">
        <v>21</v>
      </c>
      <c r="G1405" s="61" t="s">
        <v>31</v>
      </c>
      <c r="I1405" s="61" t="s">
        <v>92</v>
      </c>
      <c r="J1405" s="61" t="s">
        <v>29</v>
      </c>
      <c r="Q14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06" spans="1:17" ht="17.100000000000001" customHeight="1" x14ac:dyDescent="0.25">
      <c r="A1406" s="92" t="s">
        <v>1507</v>
      </c>
      <c r="B1406" s="61" t="s">
        <v>111</v>
      </c>
      <c r="C1406" s="61">
        <v>12144</v>
      </c>
      <c r="D1406" s="61" t="s">
        <v>21</v>
      </c>
      <c r="E1406" s="61" t="s">
        <v>21</v>
      </c>
      <c r="F1406" s="61" t="s">
        <v>21</v>
      </c>
      <c r="G1406" s="61" t="s">
        <v>31</v>
      </c>
      <c r="I1406" s="61" t="s">
        <v>92</v>
      </c>
      <c r="J1406" s="61" t="s">
        <v>29</v>
      </c>
      <c r="Q14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07" spans="1:17" ht="17.100000000000001" customHeight="1" x14ac:dyDescent="0.25">
      <c r="A1407" s="92" t="s">
        <v>1508</v>
      </c>
      <c r="B1407" s="61" t="s">
        <v>111</v>
      </c>
      <c r="C1407" s="61">
        <v>12144</v>
      </c>
      <c r="D1407" s="61" t="s">
        <v>21</v>
      </c>
      <c r="E1407" s="61" t="s">
        <v>21</v>
      </c>
      <c r="F1407" s="61" t="s">
        <v>21</v>
      </c>
      <c r="G1407" s="61" t="s">
        <v>31</v>
      </c>
      <c r="I1407" s="61" t="s">
        <v>92</v>
      </c>
      <c r="J1407" s="61" t="s">
        <v>18</v>
      </c>
      <c r="K1407" s="61" t="s">
        <v>102</v>
      </c>
      <c r="Q14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08" spans="1:17" ht="17.100000000000001" customHeight="1" x14ac:dyDescent="0.25">
      <c r="A1408" s="92" t="s">
        <v>1509</v>
      </c>
      <c r="B1408" s="61" t="s">
        <v>111</v>
      </c>
      <c r="C1408" s="61">
        <v>12144</v>
      </c>
      <c r="D1408" s="61" t="s">
        <v>21</v>
      </c>
      <c r="E1408" s="61" t="s">
        <v>21</v>
      </c>
      <c r="F1408" s="61" t="s">
        <v>21</v>
      </c>
      <c r="G1408" s="61" t="s">
        <v>31</v>
      </c>
      <c r="I1408" s="61" t="s">
        <v>92</v>
      </c>
      <c r="J1408" s="61" t="s">
        <v>22</v>
      </c>
      <c r="K1408" s="61" t="s">
        <v>102</v>
      </c>
      <c r="Q14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409" spans="1:18" ht="17.100000000000001" customHeight="1" x14ac:dyDescent="0.25">
      <c r="A1409" s="92" t="s">
        <v>1510</v>
      </c>
      <c r="B1409" s="61" t="s">
        <v>111</v>
      </c>
      <c r="C1409" s="61">
        <v>12144</v>
      </c>
      <c r="D1409" s="61" t="s">
        <v>21</v>
      </c>
      <c r="E1409" s="61" t="s">
        <v>21</v>
      </c>
      <c r="F1409" s="61" t="s">
        <v>21</v>
      </c>
      <c r="G1409" s="61" t="s">
        <v>31</v>
      </c>
      <c r="I1409" s="61" t="s">
        <v>92</v>
      </c>
      <c r="J1409" s="61" t="s">
        <v>15</v>
      </c>
      <c r="K1409" s="61" t="s">
        <v>19</v>
      </c>
      <c r="Q14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410" spans="1:18" ht="17.100000000000001" customHeight="1" x14ac:dyDescent="0.25">
      <c r="A1410" s="92" t="s">
        <v>1511</v>
      </c>
      <c r="B1410" s="61" t="s">
        <v>111</v>
      </c>
      <c r="C1410" s="61">
        <v>12144</v>
      </c>
      <c r="D1410" s="61" t="s">
        <v>21</v>
      </c>
      <c r="E1410" s="61" t="s">
        <v>21</v>
      </c>
      <c r="F1410" s="61" t="s">
        <v>21</v>
      </c>
      <c r="G1410" s="61" t="s">
        <v>31</v>
      </c>
      <c r="I1410" s="61" t="s">
        <v>92</v>
      </c>
      <c r="J1410" s="61" t="s">
        <v>29</v>
      </c>
      <c r="Q14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11" spans="1:18" ht="17.100000000000001" customHeight="1" x14ac:dyDescent="0.25">
      <c r="A1411" s="92" t="s">
        <v>1512</v>
      </c>
      <c r="B1411" s="61" t="s">
        <v>111</v>
      </c>
      <c r="C1411" s="61">
        <v>12144</v>
      </c>
      <c r="D1411" s="61" t="s">
        <v>17</v>
      </c>
      <c r="E1411" s="61" t="s">
        <v>18</v>
      </c>
      <c r="F1411" s="61" t="s">
        <v>21</v>
      </c>
      <c r="G1411" s="61" t="s">
        <v>16</v>
      </c>
      <c r="H1411" s="61">
        <v>2010</v>
      </c>
      <c r="I1411" s="61" t="s">
        <v>92</v>
      </c>
      <c r="J1411" s="61" t="s">
        <v>18</v>
      </c>
      <c r="K1411" s="61" t="s">
        <v>19</v>
      </c>
      <c r="P1411" s="61" t="s">
        <v>92</v>
      </c>
      <c r="Q14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12" spans="1:18" ht="17.100000000000001" customHeight="1" x14ac:dyDescent="0.25">
      <c r="A1412" s="92" t="s">
        <v>1513</v>
      </c>
      <c r="B1412" s="61" t="s">
        <v>111</v>
      </c>
      <c r="C1412" s="61">
        <v>12144</v>
      </c>
      <c r="D1412" s="61" t="s">
        <v>17</v>
      </c>
      <c r="E1412" s="61" t="s">
        <v>18</v>
      </c>
      <c r="F1412" s="61" t="s">
        <v>21</v>
      </c>
      <c r="G1412" s="61" t="s">
        <v>16</v>
      </c>
      <c r="H1412" s="61">
        <v>2010</v>
      </c>
      <c r="I1412" s="61" t="s">
        <v>92</v>
      </c>
      <c r="J1412" s="61" t="s">
        <v>29</v>
      </c>
      <c r="Q14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13" spans="1:18" ht="17.100000000000001" customHeight="1" x14ac:dyDescent="0.25">
      <c r="A1413" s="92" t="s">
        <v>1514</v>
      </c>
      <c r="B1413" s="61" t="s">
        <v>111</v>
      </c>
      <c r="C1413" s="61">
        <v>12144</v>
      </c>
      <c r="D1413" s="61" t="s">
        <v>17</v>
      </c>
      <c r="E1413" s="61" t="s">
        <v>18</v>
      </c>
      <c r="F1413" s="61" t="s">
        <v>21</v>
      </c>
      <c r="G1413" s="61" t="s">
        <v>16</v>
      </c>
      <c r="H1413" s="61">
        <v>2010</v>
      </c>
      <c r="I1413" s="61" t="s">
        <v>92</v>
      </c>
      <c r="J1413" s="61" t="s">
        <v>29</v>
      </c>
      <c r="Q14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14" spans="1:18" ht="17.100000000000001" customHeight="1" x14ac:dyDescent="0.25">
      <c r="A1414" s="92" t="s">
        <v>1515</v>
      </c>
      <c r="B1414" s="61" t="s">
        <v>111</v>
      </c>
      <c r="C1414" s="61">
        <v>12144</v>
      </c>
      <c r="D1414" s="61" t="s">
        <v>17</v>
      </c>
      <c r="E1414" s="61" t="s">
        <v>18</v>
      </c>
      <c r="F1414" s="61" t="s">
        <v>21</v>
      </c>
      <c r="G1414" s="61" t="s">
        <v>16</v>
      </c>
      <c r="H1414" s="61">
        <v>2010</v>
      </c>
      <c r="I1414" s="61" t="s">
        <v>92</v>
      </c>
      <c r="J1414" s="61" t="s">
        <v>29</v>
      </c>
      <c r="Q14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15" spans="1:18" ht="17.100000000000001" customHeight="1" x14ac:dyDescent="0.25">
      <c r="A1415" s="92" t="s">
        <v>1516</v>
      </c>
      <c r="B1415" s="61" t="s">
        <v>111</v>
      </c>
      <c r="C1415" s="61">
        <v>12144</v>
      </c>
      <c r="D1415" s="61" t="s">
        <v>17</v>
      </c>
      <c r="E1415" s="61" t="s">
        <v>18</v>
      </c>
      <c r="F1415" s="61" t="s">
        <v>21</v>
      </c>
      <c r="G1415" s="61" t="s">
        <v>16</v>
      </c>
      <c r="H1415" s="61">
        <v>2010</v>
      </c>
      <c r="I1415" s="61" t="s">
        <v>92</v>
      </c>
      <c r="J1415" s="61" t="s">
        <v>18</v>
      </c>
      <c r="K1415" s="61" t="s">
        <v>102</v>
      </c>
      <c r="P1415" s="61" t="s">
        <v>92</v>
      </c>
      <c r="Q14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16" spans="1:18" ht="17.100000000000001" customHeight="1" x14ac:dyDescent="0.25">
      <c r="A1416" s="92" t="s">
        <v>1517</v>
      </c>
      <c r="B1416" s="61" t="s">
        <v>111</v>
      </c>
      <c r="C1416" s="61">
        <v>12144</v>
      </c>
      <c r="D1416" s="61" t="s">
        <v>21</v>
      </c>
      <c r="E1416" s="61" t="s">
        <v>21</v>
      </c>
      <c r="F1416" s="61" t="s">
        <v>21</v>
      </c>
      <c r="G1416" s="61" t="s">
        <v>31</v>
      </c>
      <c r="I1416" s="61" t="s">
        <v>92</v>
      </c>
      <c r="J1416" s="61" t="s">
        <v>18</v>
      </c>
      <c r="K1416" s="61" t="s">
        <v>19</v>
      </c>
      <c r="Q14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17" spans="1:18" ht="17.100000000000001" customHeight="1" x14ac:dyDescent="0.25">
      <c r="A1417" s="92" t="s">
        <v>1518</v>
      </c>
      <c r="B1417" s="61" t="s">
        <v>111</v>
      </c>
      <c r="C1417" s="61">
        <v>12144</v>
      </c>
      <c r="D1417" s="61" t="s">
        <v>21</v>
      </c>
      <c r="E1417" s="61" t="s">
        <v>21</v>
      </c>
      <c r="F1417" s="61" t="s">
        <v>21</v>
      </c>
      <c r="G1417" s="61" t="s">
        <v>31</v>
      </c>
      <c r="I1417" s="61" t="s">
        <v>92</v>
      </c>
      <c r="J1417" s="61" t="s">
        <v>29</v>
      </c>
      <c r="Q14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18" spans="1:18" ht="17.100000000000001" customHeight="1" x14ac:dyDescent="0.25">
      <c r="A1418" s="92" t="s">
        <v>1519</v>
      </c>
      <c r="B1418" s="61" t="s">
        <v>111</v>
      </c>
      <c r="C1418" s="61">
        <v>12144</v>
      </c>
      <c r="D1418" s="61" t="s">
        <v>17</v>
      </c>
      <c r="E1418" s="61" t="s">
        <v>18</v>
      </c>
      <c r="F1418" s="61" t="s">
        <v>21</v>
      </c>
      <c r="G1418" s="61" t="s">
        <v>16</v>
      </c>
      <c r="H1418" s="61">
        <v>2010</v>
      </c>
      <c r="I1418" s="61" t="s">
        <v>92</v>
      </c>
      <c r="J1418" s="61" t="s">
        <v>18</v>
      </c>
      <c r="K1418" s="61" t="s">
        <v>19</v>
      </c>
      <c r="M1418" s="61" t="s">
        <v>39</v>
      </c>
      <c r="Q14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19" spans="1:18" ht="17.100000000000001" customHeight="1" x14ac:dyDescent="0.25">
      <c r="A1419" s="92" t="s">
        <v>1520</v>
      </c>
      <c r="B1419" s="61" t="s">
        <v>111</v>
      </c>
      <c r="C1419" s="61">
        <v>12144</v>
      </c>
      <c r="D1419" s="61" t="s">
        <v>17</v>
      </c>
      <c r="E1419" s="61" t="s">
        <v>18</v>
      </c>
      <c r="F1419" s="61" t="s">
        <v>21</v>
      </c>
      <c r="G1419" s="61" t="s">
        <v>16</v>
      </c>
      <c r="H1419" s="61">
        <v>2010</v>
      </c>
      <c r="I1419" s="61" t="s">
        <v>92</v>
      </c>
      <c r="J1419" s="61" t="s">
        <v>18</v>
      </c>
      <c r="Q14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20" spans="1:18" ht="17.100000000000001" customHeight="1" x14ac:dyDescent="0.25">
      <c r="A1420" s="92" t="s">
        <v>1521</v>
      </c>
      <c r="B1420" s="61" t="s">
        <v>111</v>
      </c>
      <c r="C1420" s="61">
        <v>12144</v>
      </c>
      <c r="D1420" s="61" t="s">
        <v>17</v>
      </c>
      <c r="E1420" s="61" t="s">
        <v>18</v>
      </c>
      <c r="F1420" s="61" t="s">
        <v>21</v>
      </c>
      <c r="G1420" s="61" t="s">
        <v>16</v>
      </c>
      <c r="H1420" s="61">
        <v>2010</v>
      </c>
      <c r="I1420" s="61" t="s">
        <v>92</v>
      </c>
      <c r="J1420" s="61" t="s">
        <v>18</v>
      </c>
      <c r="K1420" s="61" t="s">
        <v>19</v>
      </c>
      <c r="M1420" s="61" t="s">
        <v>41</v>
      </c>
      <c r="O1420" s="109">
        <v>44858</v>
      </c>
      <c r="P1420" s="61" t="s">
        <v>92</v>
      </c>
      <c r="Q14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21" spans="1:18" ht="17.100000000000001" customHeight="1" x14ac:dyDescent="0.25">
      <c r="A1421" s="92" t="s">
        <v>1522</v>
      </c>
      <c r="B1421" s="61" t="s">
        <v>111</v>
      </c>
      <c r="C1421" s="61">
        <v>12144</v>
      </c>
      <c r="D1421" s="61" t="s">
        <v>17</v>
      </c>
      <c r="E1421" s="61" t="s">
        <v>18</v>
      </c>
      <c r="F1421" s="61" t="s">
        <v>21</v>
      </c>
      <c r="G1421" s="61" t="s">
        <v>16</v>
      </c>
      <c r="H1421" s="61">
        <v>2010</v>
      </c>
      <c r="I1421" s="61" t="s">
        <v>92</v>
      </c>
      <c r="J1421" s="61" t="s">
        <v>29</v>
      </c>
      <c r="Q14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22" spans="1:18" ht="17.100000000000001" customHeight="1" x14ac:dyDescent="0.25">
      <c r="A1422" s="92" t="s">
        <v>1523</v>
      </c>
      <c r="B1422" s="61" t="s">
        <v>111</v>
      </c>
      <c r="C1422" s="61">
        <v>12144</v>
      </c>
      <c r="D1422" s="61" t="s">
        <v>17</v>
      </c>
      <c r="E1422" s="61" t="s">
        <v>18</v>
      </c>
      <c r="F1422" s="61" t="s">
        <v>21</v>
      </c>
      <c r="G1422" s="61" t="s">
        <v>16</v>
      </c>
      <c r="H1422" s="61">
        <v>2010</v>
      </c>
      <c r="I1422" s="61" t="s">
        <v>92</v>
      </c>
      <c r="J1422" s="61" t="s">
        <v>29</v>
      </c>
      <c r="Q14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23" spans="1:18" ht="17.100000000000001" customHeight="1" x14ac:dyDescent="0.25">
      <c r="A1423" s="92" t="s">
        <v>1524</v>
      </c>
      <c r="B1423" s="61" t="s">
        <v>111</v>
      </c>
      <c r="C1423" s="61">
        <v>12144</v>
      </c>
      <c r="D1423" s="61" t="s">
        <v>21</v>
      </c>
      <c r="E1423" s="61" t="s">
        <v>21</v>
      </c>
      <c r="F1423" s="61" t="s">
        <v>21</v>
      </c>
      <c r="G1423" s="61" t="s">
        <v>31</v>
      </c>
      <c r="I1423" s="61" t="s">
        <v>92</v>
      </c>
      <c r="J1423" s="61" t="s">
        <v>22</v>
      </c>
      <c r="K1423" s="61" t="s">
        <v>104</v>
      </c>
      <c r="M1423" s="61" t="s">
        <v>41</v>
      </c>
      <c r="Q14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  <c r="R1423" s="61" t="s">
        <v>2823</v>
      </c>
    </row>
    <row r="1424" spans="1:18" ht="17.100000000000001" customHeight="1" x14ac:dyDescent="0.25">
      <c r="A1424" s="92" t="s">
        <v>1525</v>
      </c>
      <c r="B1424" s="61" t="s">
        <v>111</v>
      </c>
      <c r="C1424" s="61">
        <v>12144</v>
      </c>
      <c r="D1424" s="61" t="s">
        <v>21</v>
      </c>
      <c r="E1424" s="61" t="s">
        <v>21</v>
      </c>
      <c r="F1424" s="61" t="s">
        <v>21</v>
      </c>
      <c r="G1424" s="61" t="s">
        <v>31</v>
      </c>
      <c r="I1424" s="61" t="s">
        <v>92</v>
      </c>
      <c r="J1424" s="61" t="s">
        <v>18</v>
      </c>
      <c r="K1424" s="61" t="s">
        <v>19</v>
      </c>
      <c r="Q14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25" spans="1:18" ht="17.100000000000001" customHeight="1" x14ac:dyDescent="0.25">
      <c r="A1425" s="92" t="s">
        <v>1526</v>
      </c>
      <c r="B1425" s="61" t="s">
        <v>111</v>
      </c>
      <c r="C1425" s="61">
        <v>12144</v>
      </c>
      <c r="D1425" s="61" t="s">
        <v>21</v>
      </c>
      <c r="E1425" s="61" t="s">
        <v>21</v>
      </c>
      <c r="F1425" s="61" t="s">
        <v>21</v>
      </c>
      <c r="G1425" s="61" t="s">
        <v>31</v>
      </c>
      <c r="I1425" s="61" t="s">
        <v>92</v>
      </c>
      <c r="J1425" s="61" t="s">
        <v>22</v>
      </c>
      <c r="K1425" s="61" t="s">
        <v>104</v>
      </c>
      <c r="M1425" s="61" t="s">
        <v>41</v>
      </c>
      <c r="Q14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  <c r="R1425" s="61" t="s">
        <v>2823</v>
      </c>
    </row>
    <row r="1426" spans="1:18" ht="17.100000000000001" customHeight="1" x14ac:dyDescent="0.25">
      <c r="A1426" s="92" t="s">
        <v>1527</v>
      </c>
      <c r="B1426" s="61" t="s">
        <v>111</v>
      </c>
      <c r="C1426" s="61">
        <v>12144</v>
      </c>
      <c r="D1426" s="61" t="s">
        <v>14</v>
      </c>
      <c r="E1426" s="61" t="s">
        <v>15</v>
      </c>
      <c r="F1426" s="61" t="s">
        <v>21</v>
      </c>
      <c r="G1426" s="61" t="s">
        <v>31</v>
      </c>
      <c r="I1426" s="61" t="s">
        <v>92</v>
      </c>
      <c r="J1426" s="61" t="s">
        <v>15</v>
      </c>
      <c r="K1426" s="61" t="s">
        <v>19</v>
      </c>
      <c r="Q14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427" spans="1:18" ht="17.100000000000001" customHeight="1" x14ac:dyDescent="0.25">
      <c r="A1427" s="92" t="s">
        <v>1528</v>
      </c>
      <c r="B1427" s="61" t="s">
        <v>111</v>
      </c>
      <c r="C1427" s="61">
        <v>12144</v>
      </c>
      <c r="D1427" s="61" t="s">
        <v>21</v>
      </c>
      <c r="E1427" s="61" t="s">
        <v>21</v>
      </c>
      <c r="F1427" s="61" t="s">
        <v>21</v>
      </c>
      <c r="G1427" s="61" t="s">
        <v>31</v>
      </c>
      <c r="I1427" s="61" t="s">
        <v>92</v>
      </c>
      <c r="J1427" s="61" t="s">
        <v>22</v>
      </c>
      <c r="K1427" s="61" t="s">
        <v>104</v>
      </c>
      <c r="M1427" s="61" t="s">
        <v>41</v>
      </c>
      <c r="Q14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  <c r="R1427" s="61" t="s">
        <v>2823</v>
      </c>
    </row>
    <row r="1428" spans="1:18" ht="17.100000000000001" customHeight="1" x14ac:dyDescent="0.25">
      <c r="A1428" s="92" t="s">
        <v>1529</v>
      </c>
      <c r="B1428" s="61" t="s">
        <v>111</v>
      </c>
      <c r="C1428" s="61">
        <v>12144</v>
      </c>
      <c r="D1428" s="61" t="s">
        <v>21</v>
      </c>
      <c r="E1428" s="61" t="s">
        <v>21</v>
      </c>
      <c r="F1428" s="61" t="s">
        <v>21</v>
      </c>
      <c r="G1428" s="61" t="s">
        <v>31</v>
      </c>
      <c r="I1428" s="61" t="s">
        <v>92</v>
      </c>
      <c r="M1428" s="61" t="s">
        <v>101</v>
      </c>
      <c r="Q14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  <c r="R1428" s="61" t="s">
        <v>2824</v>
      </c>
    </row>
    <row r="1429" spans="1:18" ht="17.100000000000001" customHeight="1" x14ac:dyDescent="0.25">
      <c r="A1429" s="92" t="s">
        <v>1530</v>
      </c>
      <c r="B1429" s="61" t="s">
        <v>111</v>
      </c>
      <c r="C1429" s="61">
        <v>12144</v>
      </c>
      <c r="D1429" s="61" t="s">
        <v>21</v>
      </c>
      <c r="E1429" s="61" t="s">
        <v>21</v>
      </c>
      <c r="F1429" s="61" t="s">
        <v>21</v>
      </c>
      <c r="G1429" s="61" t="s">
        <v>31</v>
      </c>
      <c r="I1429" s="61" t="s">
        <v>92</v>
      </c>
      <c r="J1429" s="61" t="s">
        <v>18</v>
      </c>
      <c r="K1429" s="61" t="s">
        <v>19</v>
      </c>
      <c r="Q14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30" spans="1:18" ht="17.100000000000001" customHeight="1" x14ac:dyDescent="0.25">
      <c r="A1430" s="92" t="s">
        <v>1531</v>
      </c>
      <c r="B1430" s="61" t="s">
        <v>111</v>
      </c>
      <c r="C1430" s="61">
        <v>12144</v>
      </c>
      <c r="D1430" s="61" t="s">
        <v>21</v>
      </c>
      <c r="E1430" s="61" t="s">
        <v>21</v>
      </c>
      <c r="F1430" s="61" t="s">
        <v>21</v>
      </c>
      <c r="G1430" s="61" t="s">
        <v>31</v>
      </c>
      <c r="I1430" s="61" t="s">
        <v>92</v>
      </c>
      <c r="J1430" s="61" t="s">
        <v>18</v>
      </c>
      <c r="K1430" s="61" t="s">
        <v>102</v>
      </c>
      <c r="Q14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31" spans="1:18" ht="17.100000000000001" customHeight="1" x14ac:dyDescent="0.25">
      <c r="A1431" s="92" t="s">
        <v>1532</v>
      </c>
      <c r="B1431" s="61" t="s">
        <v>111</v>
      </c>
      <c r="C1431" s="61">
        <v>12144</v>
      </c>
      <c r="D1431" s="61" t="s">
        <v>21</v>
      </c>
      <c r="E1431" s="61" t="s">
        <v>21</v>
      </c>
      <c r="F1431" s="61" t="s">
        <v>21</v>
      </c>
      <c r="G1431" s="61" t="s">
        <v>31</v>
      </c>
      <c r="I1431" s="61" t="s">
        <v>92</v>
      </c>
      <c r="J1431" s="61" t="s">
        <v>29</v>
      </c>
      <c r="Q14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32" spans="1:18" ht="17.100000000000001" customHeight="1" x14ac:dyDescent="0.25">
      <c r="A1432" s="92" t="s">
        <v>1533</v>
      </c>
      <c r="B1432" s="61" t="s">
        <v>111</v>
      </c>
      <c r="C1432" s="61">
        <v>12144</v>
      </c>
      <c r="D1432" s="61" t="s">
        <v>21</v>
      </c>
      <c r="E1432" s="61" t="s">
        <v>21</v>
      </c>
      <c r="F1432" s="61" t="s">
        <v>21</v>
      </c>
      <c r="G1432" s="61" t="s">
        <v>31</v>
      </c>
      <c r="I1432" s="61" t="s">
        <v>92</v>
      </c>
      <c r="J1432" s="61" t="s">
        <v>18</v>
      </c>
      <c r="K1432" s="61" t="s">
        <v>19</v>
      </c>
      <c r="Q14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33" spans="1:18" ht="17.100000000000001" customHeight="1" x14ac:dyDescent="0.25">
      <c r="A1433" s="92" t="s">
        <v>1534</v>
      </c>
      <c r="B1433" s="61" t="s">
        <v>111</v>
      </c>
      <c r="C1433" s="61">
        <v>12144</v>
      </c>
      <c r="D1433" s="61" t="s">
        <v>21</v>
      </c>
      <c r="E1433" s="61" t="s">
        <v>21</v>
      </c>
      <c r="F1433" s="61" t="s">
        <v>21</v>
      </c>
      <c r="G1433" s="61" t="s">
        <v>31</v>
      </c>
      <c r="I1433" s="61" t="s">
        <v>92</v>
      </c>
      <c r="J1433" s="61" t="s">
        <v>18</v>
      </c>
      <c r="K1433" s="61" t="s">
        <v>19</v>
      </c>
      <c r="Q14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34" spans="1:18" ht="17.100000000000001" customHeight="1" x14ac:dyDescent="0.25">
      <c r="A1434" s="92" t="s">
        <v>1535</v>
      </c>
      <c r="B1434" s="61" t="s">
        <v>111</v>
      </c>
      <c r="C1434" s="61">
        <v>12144</v>
      </c>
      <c r="D1434" s="61" t="s">
        <v>21</v>
      </c>
      <c r="E1434" s="61" t="s">
        <v>21</v>
      </c>
      <c r="F1434" s="61" t="s">
        <v>21</v>
      </c>
      <c r="G1434" s="61" t="s">
        <v>31</v>
      </c>
      <c r="I1434" s="61" t="s">
        <v>92</v>
      </c>
      <c r="J1434" s="61" t="s">
        <v>18</v>
      </c>
      <c r="K1434" s="61" t="s">
        <v>102</v>
      </c>
      <c r="Q14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35" spans="1:18" ht="17.100000000000001" customHeight="1" x14ac:dyDescent="0.25">
      <c r="A1435" s="92" t="s">
        <v>1536</v>
      </c>
      <c r="B1435" s="61" t="s">
        <v>111</v>
      </c>
      <c r="C1435" s="61">
        <v>12144</v>
      </c>
      <c r="D1435" s="61" t="s">
        <v>21</v>
      </c>
      <c r="E1435" s="61" t="s">
        <v>21</v>
      </c>
      <c r="F1435" s="61" t="s">
        <v>21</v>
      </c>
      <c r="G1435" s="61" t="s">
        <v>31</v>
      </c>
      <c r="I1435" s="61" t="s">
        <v>92</v>
      </c>
      <c r="J1435" s="61" t="s">
        <v>18</v>
      </c>
      <c r="K1435" s="61" t="s">
        <v>19</v>
      </c>
      <c r="Q14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36" spans="1:18" ht="17.100000000000001" customHeight="1" x14ac:dyDescent="0.25">
      <c r="A1436" s="92" t="s">
        <v>1537</v>
      </c>
      <c r="B1436" s="61" t="s">
        <v>111</v>
      </c>
      <c r="C1436" s="61">
        <v>12144</v>
      </c>
      <c r="D1436" s="61" t="s">
        <v>17</v>
      </c>
      <c r="E1436" s="61" t="s">
        <v>18</v>
      </c>
      <c r="F1436" s="61" t="s">
        <v>21</v>
      </c>
      <c r="G1436" s="61" t="s">
        <v>16</v>
      </c>
      <c r="H1436" s="61">
        <v>2010</v>
      </c>
      <c r="I1436" s="61" t="s">
        <v>92</v>
      </c>
      <c r="J1436" s="61" t="s">
        <v>18</v>
      </c>
      <c r="K1436" s="61" t="s">
        <v>19</v>
      </c>
      <c r="Q14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37" spans="1:18" ht="17.100000000000001" customHeight="1" x14ac:dyDescent="0.25">
      <c r="A1437" s="92" t="s">
        <v>1538</v>
      </c>
      <c r="B1437" s="61" t="s">
        <v>111</v>
      </c>
      <c r="C1437" s="61">
        <v>12144</v>
      </c>
      <c r="D1437" s="61" t="s">
        <v>21</v>
      </c>
      <c r="E1437" s="61" t="s">
        <v>29</v>
      </c>
      <c r="F1437" s="61" t="s">
        <v>21</v>
      </c>
      <c r="G1437" s="61" t="s">
        <v>31</v>
      </c>
      <c r="I1437" s="61" t="s">
        <v>92</v>
      </c>
      <c r="J1437" s="61" t="s">
        <v>18</v>
      </c>
      <c r="Q14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38" spans="1:18" ht="17.100000000000001" customHeight="1" x14ac:dyDescent="0.25">
      <c r="A1438" s="92" t="s">
        <v>1539</v>
      </c>
      <c r="B1438" s="61" t="s">
        <v>111</v>
      </c>
      <c r="C1438" s="61">
        <v>12144</v>
      </c>
      <c r="D1438" s="61" t="s">
        <v>21</v>
      </c>
      <c r="E1438" s="61" t="s">
        <v>21</v>
      </c>
      <c r="F1438" s="61" t="s">
        <v>21</v>
      </c>
      <c r="G1438" s="61" t="s">
        <v>31</v>
      </c>
      <c r="I1438" s="61" t="s">
        <v>92</v>
      </c>
      <c r="J1438" s="61" t="s">
        <v>18</v>
      </c>
      <c r="K1438" s="61" t="s">
        <v>19</v>
      </c>
      <c r="Q14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39" spans="1:18" ht="17.100000000000001" customHeight="1" x14ac:dyDescent="0.25">
      <c r="A1439" s="92" t="s">
        <v>1540</v>
      </c>
      <c r="B1439" s="61" t="s">
        <v>111</v>
      </c>
      <c r="C1439" s="61">
        <v>12144</v>
      </c>
      <c r="D1439" s="61" t="s">
        <v>21</v>
      </c>
      <c r="E1439" s="61" t="s">
        <v>21</v>
      </c>
      <c r="F1439" s="61" t="s">
        <v>21</v>
      </c>
      <c r="G1439" s="61" t="s">
        <v>31</v>
      </c>
      <c r="I1439" s="61" t="s">
        <v>92</v>
      </c>
      <c r="J1439" s="61" t="s">
        <v>29</v>
      </c>
      <c r="Q14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40" spans="1:18" ht="17.100000000000001" customHeight="1" x14ac:dyDescent="0.25">
      <c r="A1440" s="92" t="s">
        <v>1541</v>
      </c>
      <c r="B1440" s="61" t="s">
        <v>111</v>
      </c>
      <c r="C1440" s="61">
        <v>12144</v>
      </c>
      <c r="D1440" s="61" t="s">
        <v>21</v>
      </c>
      <c r="E1440" s="61" t="s">
        <v>21</v>
      </c>
      <c r="F1440" s="61" t="s">
        <v>21</v>
      </c>
      <c r="G1440" s="61" t="s">
        <v>31</v>
      </c>
      <c r="I1440" s="61" t="s">
        <v>92</v>
      </c>
      <c r="J1440" s="61" t="s">
        <v>18</v>
      </c>
      <c r="K1440" s="61" t="s">
        <v>19</v>
      </c>
      <c r="Q14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41" spans="1:17" ht="17.100000000000001" customHeight="1" x14ac:dyDescent="0.25">
      <c r="A1441" s="92" t="s">
        <v>1542</v>
      </c>
      <c r="B1441" s="61" t="s">
        <v>111</v>
      </c>
      <c r="C1441" s="61">
        <v>12144</v>
      </c>
      <c r="D1441" s="61" t="s">
        <v>21</v>
      </c>
      <c r="E1441" s="61" t="s">
        <v>21</v>
      </c>
      <c r="F1441" s="61" t="s">
        <v>21</v>
      </c>
      <c r="G1441" s="61" t="s">
        <v>31</v>
      </c>
      <c r="I1441" s="61" t="s">
        <v>92</v>
      </c>
      <c r="J1441" s="61" t="s">
        <v>18</v>
      </c>
      <c r="K1441" s="61" t="s">
        <v>19</v>
      </c>
      <c r="Q14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42" spans="1:17" ht="17.100000000000001" customHeight="1" x14ac:dyDescent="0.25">
      <c r="A1442" s="92" t="s">
        <v>1543</v>
      </c>
      <c r="B1442" s="61" t="s">
        <v>111</v>
      </c>
      <c r="C1442" s="61">
        <v>12144</v>
      </c>
      <c r="D1442" s="61" t="s">
        <v>21</v>
      </c>
      <c r="E1442" s="61" t="s">
        <v>21</v>
      </c>
      <c r="F1442" s="61" t="s">
        <v>21</v>
      </c>
      <c r="G1442" s="61" t="s">
        <v>31</v>
      </c>
      <c r="I1442" s="61" t="s">
        <v>92</v>
      </c>
      <c r="J1442" s="61" t="s">
        <v>18</v>
      </c>
      <c r="K1442" s="61" t="s">
        <v>19</v>
      </c>
      <c r="Q14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43" spans="1:17" ht="17.100000000000001" customHeight="1" x14ac:dyDescent="0.25">
      <c r="A1443" s="92" t="s">
        <v>1544</v>
      </c>
      <c r="B1443" s="61" t="s">
        <v>111</v>
      </c>
      <c r="C1443" s="61">
        <v>12144</v>
      </c>
      <c r="D1443" s="61" t="s">
        <v>21</v>
      </c>
      <c r="E1443" s="61" t="s">
        <v>21</v>
      </c>
      <c r="F1443" s="61" t="s">
        <v>21</v>
      </c>
      <c r="G1443" s="61" t="s">
        <v>31</v>
      </c>
      <c r="I1443" s="61" t="s">
        <v>92</v>
      </c>
      <c r="J1443" s="61" t="s">
        <v>29</v>
      </c>
      <c r="Q14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44" spans="1:17" ht="17.100000000000001" customHeight="1" x14ac:dyDescent="0.25">
      <c r="A1444" s="92" t="s">
        <v>1545</v>
      </c>
      <c r="B1444" s="61" t="s">
        <v>111</v>
      </c>
      <c r="C1444" s="61">
        <v>12144</v>
      </c>
      <c r="D1444" s="61" t="s">
        <v>17</v>
      </c>
      <c r="E1444" s="61" t="s">
        <v>18</v>
      </c>
      <c r="F1444" s="61" t="s">
        <v>21</v>
      </c>
      <c r="G1444" s="61" t="s">
        <v>23</v>
      </c>
      <c r="I1444" s="61" t="s">
        <v>92</v>
      </c>
      <c r="J1444" s="61" t="s">
        <v>15</v>
      </c>
      <c r="K1444" s="61" t="s">
        <v>19</v>
      </c>
      <c r="Q14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445" spans="1:17" ht="17.100000000000001" customHeight="1" x14ac:dyDescent="0.25">
      <c r="A1445" s="92" t="s">
        <v>1546</v>
      </c>
      <c r="B1445" s="61" t="s">
        <v>111</v>
      </c>
      <c r="C1445" s="61">
        <v>12144</v>
      </c>
      <c r="D1445" s="61" t="s">
        <v>21</v>
      </c>
      <c r="E1445" s="61" t="s">
        <v>21</v>
      </c>
      <c r="F1445" s="61" t="s">
        <v>21</v>
      </c>
      <c r="G1445" s="61" t="s">
        <v>31</v>
      </c>
      <c r="I1445" s="61" t="s">
        <v>92</v>
      </c>
      <c r="J1445" s="61" t="s">
        <v>29</v>
      </c>
      <c r="M1445" s="61" t="s">
        <v>41</v>
      </c>
      <c r="Q14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46" spans="1:17" ht="17.100000000000001" customHeight="1" x14ac:dyDescent="0.25">
      <c r="A1446" s="98" t="s">
        <v>1547</v>
      </c>
      <c r="B1446" s="61" t="s">
        <v>111</v>
      </c>
      <c r="C1446" s="61">
        <v>12144</v>
      </c>
      <c r="D1446" s="61" t="s">
        <v>21</v>
      </c>
      <c r="E1446" s="61" t="s">
        <v>21</v>
      </c>
      <c r="F1446" s="61" t="s">
        <v>21</v>
      </c>
      <c r="G1446" s="61" t="s">
        <v>31</v>
      </c>
      <c r="I1446" s="61" t="s">
        <v>92</v>
      </c>
      <c r="J1446" s="114" t="s">
        <v>18</v>
      </c>
      <c r="K1446" s="114" t="s">
        <v>19</v>
      </c>
      <c r="Q14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47" spans="1:17" ht="17.100000000000001" customHeight="1" x14ac:dyDescent="0.25">
      <c r="A1447" s="92" t="s">
        <v>1548</v>
      </c>
      <c r="B1447" s="61" t="s">
        <v>111</v>
      </c>
      <c r="C1447" s="61">
        <v>12144</v>
      </c>
      <c r="D1447" s="61" t="s">
        <v>21</v>
      </c>
      <c r="E1447" s="61" t="s">
        <v>21</v>
      </c>
      <c r="F1447" s="61" t="s">
        <v>21</v>
      </c>
      <c r="G1447" s="61" t="s">
        <v>31</v>
      </c>
      <c r="I1447" s="61" t="s">
        <v>92</v>
      </c>
      <c r="J1447" s="61" t="s">
        <v>22</v>
      </c>
      <c r="K1447" s="61" t="s">
        <v>19</v>
      </c>
      <c r="Q14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448" spans="1:17" ht="17.100000000000001" customHeight="1" x14ac:dyDescent="0.25">
      <c r="A1448" s="92" t="s">
        <v>1549</v>
      </c>
      <c r="B1448" s="61" t="s">
        <v>111</v>
      </c>
      <c r="C1448" s="61">
        <v>12144</v>
      </c>
      <c r="D1448" s="61" t="s">
        <v>17</v>
      </c>
      <c r="E1448" s="61" t="s">
        <v>18</v>
      </c>
      <c r="F1448" s="61" t="s">
        <v>21</v>
      </c>
      <c r="G1448" s="61" t="s">
        <v>16</v>
      </c>
      <c r="H1448" s="61">
        <v>2017</v>
      </c>
      <c r="I1448" s="61" t="s">
        <v>92</v>
      </c>
      <c r="J1448" s="61" t="s">
        <v>29</v>
      </c>
      <c r="Q14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49" spans="1:17" ht="17.100000000000001" customHeight="1" x14ac:dyDescent="0.25">
      <c r="A1449" s="92" t="s">
        <v>1550</v>
      </c>
      <c r="B1449" s="61" t="s">
        <v>111</v>
      </c>
      <c r="C1449" s="61">
        <v>12144</v>
      </c>
      <c r="D1449" s="61" t="s">
        <v>21</v>
      </c>
      <c r="E1449" s="61" t="s">
        <v>21</v>
      </c>
      <c r="F1449" s="61" t="s">
        <v>21</v>
      </c>
      <c r="G1449" s="61" t="s">
        <v>31</v>
      </c>
      <c r="I1449" s="61" t="s">
        <v>92</v>
      </c>
      <c r="J1449" s="61" t="s">
        <v>29</v>
      </c>
      <c r="Q14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50" spans="1:17" ht="17.100000000000001" customHeight="1" x14ac:dyDescent="0.25">
      <c r="A1450" s="92" t="s">
        <v>1551</v>
      </c>
      <c r="B1450" s="61" t="s">
        <v>111</v>
      </c>
      <c r="C1450" s="61">
        <v>12144</v>
      </c>
      <c r="D1450" s="61" t="s">
        <v>17</v>
      </c>
      <c r="E1450" s="61" t="s">
        <v>18</v>
      </c>
      <c r="F1450" s="61" t="s">
        <v>21</v>
      </c>
      <c r="G1450" s="61" t="s">
        <v>16</v>
      </c>
      <c r="H1450" s="61">
        <v>2017</v>
      </c>
      <c r="I1450" s="61" t="s">
        <v>92</v>
      </c>
      <c r="J1450" s="61" t="s">
        <v>29</v>
      </c>
      <c r="Q14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51" spans="1:17" ht="17.100000000000001" customHeight="1" x14ac:dyDescent="0.25">
      <c r="A1451" s="92" t="s">
        <v>1552</v>
      </c>
      <c r="B1451" s="61" t="s">
        <v>111</v>
      </c>
      <c r="C1451" s="61">
        <v>12144</v>
      </c>
      <c r="D1451" s="61" t="s">
        <v>17</v>
      </c>
      <c r="E1451" s="61" t="s">
        <v>18</v>
      </c>
      <c r="F1451" s="61" t="s">
        <v>21</v>
      </c>
      <c r="G1451" s="61" t="s">
        <v>16</v>
      </c>
      <c r="H1451" s="61">
        <v>2017</v>
      </c>
      <c r="I1451" s="61" t="s">
        <v>92</v>
      </c>
      <c r="J1451" s="61" t="s">
        <v>18</v>
      </c>
      <c r="K1451" s="61" t="s">
        <v>19</v>
      </c>
      <c r="Q14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52" spans="1:17" ht="17.100000000000001" customHeight="1" x14ac:dyDescent="0.25">
      <c r="A1452" s="92" t="s">
        <v>1553</v>
      </c>
      <c r="B1452" s="61" t="s">
        <v>111</v>
      </c>
      <c r="C1452" s="61">
        <v>12144</v>
      </c>
      <c r="D1452" s="61" t="s">
        <v>21</v>
      </c>
      <c r="E1452" s="61" t="s">
        <v>21</v>
      </c>
      <c r="F1452" s="61" t="s">
        <v>21</v>
      </c>
      <c r="G1452" s="61" t="s">
        <v>31</v>
      </c>
      <c r="I1452" s="61" t="s">
        <v>92</v>
      </c>
      <c r="J1452" s="61" t="s">
        <v>18</v>
      </c>
      <c r="K1452" s="61" t="s">
        <v>19</v>
      </c>
      <c r="Q14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53" spans="1:17" ht="17.100000000000001" customHeight="1" x14ac:dyDescent="0.25">
      <c r="A1453" s="92" t="s">
        <v>1554</v>
      </c>
      <c r="B1453" s="61" t="s">
        <v>111</v>
      </c>
      <c r="C1453" s="61">
        <v>12144</v>
      </c>
      <c r="D1453" s="61" t="s">
        <v>21</v>
      </c>
      <c r="E1453" s="61" t="s">
        <v>21</v>
      </c>
      <c r="F1453" s="61" t="s">
        <v>21</v>
      </c>
      <c r="G1453" s="61" t="s">
        <v>31</v>
      </c>
      <c r="I1453" s="61" t="s">
        <v>92</v>
      </c>
      <c r="J1453" s="61" t="s">
        <v>29</v>
      </c>
      <c r="Q14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54" spans="1:17" ht="17.100000000000001" customHeight="1" x14ac:dyDescent="0.25">
      <c r="A1454" s="92" t="s">
        <v>1555</v>
      </c>
      <c r="B1454" s="61" t="s">
        <v>111</v>
      </c>
      <c r="C1454" s="61">
        <v>12144</v>
      </c>
      <c r="D1454" s="61" t="s">
        <v>21</v>
      </c>
      <c r="E1454" s="61" t="s">
        <v>21</v>
      </c>
      <c r="F1454" s="61" t="s">
        <v>21</v>
      </c>
      <c r="G1454" s="61" t="s">
        <v>31</v>
      </c>
      <c r="I1454" s="61" t="s">
        <v>92</v>
      </c>
      <c r="J1454" s="61" t="s">
        <v>29</v>
      </c>
      <c r="Q14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55" spans="1:17" ht="17.100000000000001" customHeight="1" x14ac:dyDescent="0.25">
      <c r="A1455" s="92" t="s">
        <v>1556</v>
      </c>
      <c r="B1455" s="61" t="s">
        <v>111</v>
      </c>
      <c r="C1455" s="61">
        <v>12144</v>
      </c>
      <c r="D1455" s="61" t="s">
        <v>21</v>
      </c>
      <c r="E1455" s="61" t="s">
        <v>21</v>
      </c>
      <c r="F1455" s="61" t="s">
        <v>21</v>
      </c>
      <c r="G1455" s="61" t="s">
        <v>31</v>
      </c>
      <c r="I1455" s="61" t="s">
        <v>92</v>
      </c>
      <c r="J1455" s="61" t="s">
        <v>29</v>
      </c>
      <c r="Q14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56" spans="1:17" ht="17.100000000000001" customHeight="1" x14ac:dyDescent="0.25">
      <c r="A1456" s="92" t="s">
        <v>1557</v>
      </c>
      <c r="B1456" s="61" t="s">
        <v>111</v>
      </c>
      <c r="C1456" s="61">
        <v>12144</v>
      </c>
      <c r="D1456" s="61" t="s">
        <v>21</v>
      </c>
      <c r="E1456" s="61" t="s">
        <v>21</v>
      </c>
      <c r="F1456" s="61" t="s">
        <v>21</v>
      </c>
      <c r="G1456" s="61" t="s">
        <v>31</v>
      </c>
      <c r="I1456" s="61" t="s">
        <v>92</v>
      </c>
      <c r="J1456" s="61" t="s">
        <v>18</v>
      </c>
      <c r="K1456" s="61" t="s">
        <v>19</v>
      </c>
      <c r="Q14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57" spans="1:18" ht="17.100000000000001" customHeight="1" x14ac:dyDescent="0.25">
      <c r="A1457" s="92" t="s">
        <v>1558</v>
      </c>
      <c r="B1457" s="61" t="s">
        <v>111</v>
      </c>
      <c r="C1457" s="61">
        <v>12144</v>
      </c>
      <c r="D1457" s="61" t="s">
        <v>21</v>
      </c>
      <c r="E1457" s="61" t="s">
        <v>21</v>
      </c>
      <c r="F1457" s="61" t="s">
        <v>21</v>
      </c>
      <c r="G1457" s="61" t="s">
        <v>31</v>
      </c>
      <c r="I1457" s="61" t="s">
        <v>92</v>
      </c>
      <c r="J1457" s="61" t="s">
        <v>27</v>
      </c>
      <c r="K1457" s="61" t="s">
        <v>19</v>
      </c>
      <c r="M1457" s="61" t="s">
        <v>41</v>
      </c>
      <c r="Q14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457" s="61" t="s">
        <v>2815</v>
      </c>
    </row>
    <row r="1458" spans="1:18" ht="17.100000000000001" customHeight="1" x14ac:dyDescent="0.25">
      <c r="A1458" s="92" t="s">
        <v>1559</v>
      </c>
      <c r="B1458" s="61" t="s">
        <v>111</v>
      </c>
      <c r="C1458" s="61">
        <v>12144</v>
      </c>
      <c r="D1458" s="61" t="s">
        <v>21</v>
      </c>
      <c r="E1458" s="61" t="s">
        <v>21</v>
      </c>
      <c r="F1458" s="61" t="s">
        <v>21</v>
      </c>
      <c r="G1458" s="61" t="s">
        <v>31</v>
      </c>
      <c r="I1458" s="61" t="s">
        <v>92</v>
      </c>
      <c r="J1458" s="61" t="s">
        <v>18</v>
      </c>
      <c r="K1458" s="61" t="s">
        <v>19</v>
      </c>
      <c r="Q14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59" spans="1:18" ht="17.100000000000001" customHeight="1" x14ac:dyDescent="0.25">
      <c r="A1459" s="92" t="s">
        <v>1560</v>
      </c>
      <c r="B1459" s="61" t="s">
        <v>111</v>
      </c>
      <c r="C1459" s="61">
        <v>12144</v>
      </c>
      <c r="D1459" s="61" t="s">
        <v>21</v>
      </c>
      <c r="E1459" s="61" t="s">
        <v>21</v>
      </c>
      <c r="F1459" s="61" t="s">
        <v>21</v>
      </c>
      <c r="G1459" s="61" t="s">
        <v>31</v>
      </c>
      <c r="I1459" s="61" t="s">
        <v>92</v>
      </c>
      <c r="J1459" s="61" t="s">
        <v>18</v>
      </c>
      <c r="K1459" s="61" t="s">
        <v>19</v>
      </c>
      <c r="Q14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60" spans="1:18" ht="17.100000000000001" customHeight="1" x14ac:dyDescent="0.25">
      <c r="A1460" s="92" t="s">
        <v>1561</v>
      </c>
      <c r="B1460" s="61" t="s">
        <v>111</v>
      </c>
      <c r="C1460" s="61">
        <v>12144</v>
      </c>
      <c r="D1460" s="61" t="s">
        <v>21</v>
      </c>
      <c r="E1460" s="61" t="s">
        <v>21</v>
      </c>
      <c r="F1460" s="61" t="s">
        <v>21</v>
      </c>
      <c r="G1460" s="61" t="s">
        <v>31</v>
      </c>
      <c r="I1460" s="61" t="s">
        <v>92</v>
      </c>
      <c r="J1460" s="61" t="s">
        <v>29</v>
      </c>
      <c r="Q14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61" spans="1:18" ht="17.100000000000001" customHeight="1" x14ac:dyDescent="0.25">
      <c r="A1461" s="92" t="s">
        <v>1562</v>
      </c>
      <c r="B1461" s="61" t="s">
        <v>111</v>
      </c>
      <c r="C1461" s="61">
        <v>12144</v>
      </c>
      <c r="D1461" s="61" t="s">
        <v>21</v>
      </c>
      <c r="E1461" s="61" t="s">
        <v>18</v>
      </c>
      <c r="F1461" s="61" t="s">
        <v>21</v>
      </c>
      <c r="G1461" s="61" t="s">
        <v>16</v>
      </c>
      <c r="H1461" s="61" t="s">
        <v>2854</v>
      </c>
      <c r="I1461" s="61" t="s">
        <v>92</v>
      </c>
      <c r="J1461" s="61" t="s">
        <v>18</v>
      </c>
      <c r="K1461" s="61" t="s">
        <v>19</v>
      </c>
      <c r="Q14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62" spans="1:18" ht="17.100000000000001" customHeight="1" x14ac:dyDescent="0.25">
      <c r="A1462" s="92" t="s">
        <v>1563</v>
      </c>
      <c r="B1462" s="61" t="s">
        <v>111</v>
      </c>
      <c r="C1462" s="61">
        <v>12144</v>
      </c>
      <c r="D1462" s="61" t="s">
        <v>21</v>
      </c>
      <c r="E1462" s="61" t="s">
        <v>18</v>
      </c>
      <c r="F1462" s="61" t="s">
        <v>21</v>
      </c>
      <c r="G1462" s="61" t="s">
        <v>16</v>
      </c>
      <c r="H1462" s="61" t="s">
        <v>2854</v>
      </c>
      <c r="I1462" s="61" t="s">
        <v>92</v>
      </c>
      <c r="J1462" s="61" t="s">
        <v>18</v>
      </c>
      <c r="K1462" s="61" t="s">
        <v>19</v>
      </c>
      <c r="Q14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63" spans="1:18" ht="17.100000000000001" customHeight="1" x14ac:dyDescent="0.25">
      <c r="A1463" s="92" t="s">
        <v>1564</v>
      </c>
      <c r="B1463" s="61" t="s">
        <v>111</v>
      </c>
      <c r="C1463" s="61">
        <v>12144</v>
      </c>
      <c r="D1463" s="61" t="s">
        <v>21</v>
      </c>
      <c r="E1463" s="61" t="s">
        <v>18</v>
      </c>
      <c r="F1463" s="61" t="s">
        <v>21</v>
      </c>
      <c r="G1463" s="61" t="s">
        <v>16</v>
      </c>
      <c r="H1463" s="61" t="s">
        <v>2854</v>
      </c>
      <c r="I1463" s="61" t="s">
        <v>92</v>
      </c>
      <c r="J1463" s="61" t="s">
        <v>29</v>
      </c>
      <c r="Q14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64" spans="1:18" ht="17.100000000000001" customHeight="1" x14ac:dyDescent="0.25">
      <c r="A1464" s="92" t="s">
        <v>1565</v>
      </c>
      <c r="B1464" s="61" t="s">
        <v>111</v>
      </c>
      <c r="C1464" s="61">
        <v>12144</v>
      </c>
      <c r="D1464" s="61" t="s">
        <v>21</v>
      </c>
      <c r="E1464" s="61" t="s">
        <v>18</v>
      </c>
      <c r="F1464" s="61" t="s">
        <v>21</v>
      </c>
      <c r="G1464" s="61" t="s">
        <v>16</v>
      </c>
      <c r="H1464" s="61" t="s">
        <v>2854</v>
      </c>
      <c r="I1464" s="61" t="s">
        <v>92</v>
      </c>
      <c r="J1464" s="61" t="s">
        <v>29</v>
      </c>
      <c r="Q14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65" spans="1:18" ht="17.100000000000001" customHeight="1" x14ac:dyDescent="0.25">
      <c r="A1465" s="92" t="s">
        <v>1566</v>
      </c>
      <c r="B1465" s="61" t="s">
        <v>111</v>
      </c>
      <c r="C1465" s="61">
        <v>12144</v>
      </c>
      <c r="D1465" s="61" t="s">
        <v>21</v>
      </c>
      <c r="E1465" s="61" t="s">
        <v>18</v>
      </c>
      <c r="F1465" s="61" t="s">
        <v>21</v>
      </c>
      <c r="G1465" s="61" t="s">
        <v>16</v>
      </c>
      <c r="H1465" s="61" t="s">
        <v>2854</v>
      </c>
      <c r="I1465" s="61" t="s">
        <v>92</v>
      </c>
      <c r="J1465" s="61" t="s">
        <v>18</v>
      </c>
      <c r="K1465" s="61" t="s">
        <v>104</v>
      </c>
      <c r="Q14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66" spans="1:18" ht="17.100000000000001" customHeight="1" x14ac:dyDescent="0.25">
      <c r="A1466" s="92" t="s">
        <v>1567</v>
      </c>
      <c r="B1466" s="61" t="s">
        <v>111</v>
      </c>
      <c r="C1466" s="61">
        <v>12144</v>
      </c>
      <c r="D1466" s="61" t="s">
        <v>21</v>
      </c>
      <c r="E1466" s="61" t="s">
        <v>21</v>
      </c>
      <c r="F1466" s="61" t="s">
        <v>21</v>
      </c>
      <c r="G1466" s="61" t="s">
        <v>31</v>
      </c>
      <c r="I1466" s="61" t="s">
        <v>92</v>
      </c>
      <c r="J1466" s="61" t="s">
        <v>29</v>
      </c>
      <c r="Q14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67" spans="1:18" ht="17.100000000000001" customHeight="1" x14ac:dyDescent="0.25">
      <c r="A1467" s="92" t="s">
        <v>1568</v>
      </c>
      <c r="B1467" s="61" t="s">
        <v>111</v>
      </c>
      <c r="C1467" s="61">
        <v>12144</v>
      </c>
      <c r="D1467" s="61" t="s">
        <v>17</v>
      </c>
      <c r="E1467" s="61" t="s">
        <v>18</v>
      </c>
      <c r="F1467" s="61" t="s">
        <v>21</v>
      </c>
      <c r="G1467" s="61" t="s">
        <v>23</v>
      </c>
      <c r="I1467" s="61" t="s">
        <v>92</v>
      </c>
      <c r="J1467" s="61" t="s">
        <v>18</v>
      </c>
      <c r="K1467" s="61" t="s">
        <v>19</v>
      </c>
      <c r="Q14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68" spans="1:18" ht="17.100000000000001" customHeight="1" x14ac:dyDescent="0.25">
      <c r="A1468" s="92" t="s">
        <v>1569</v>
      </c>
      <c r="B1468" s="61" t="s">
        <v>111</v>
      </c>
      <c r="C1468" s="61">
        <v>12144</v>
      </c>
      <c r="D1468" s="61" t="s">
        <v>21</v>
      </c>
      <c r="E1468" s="61" t="s">
        <v>21</v>
      </c>
      <c r="F1468" s="61" t="s">
        <v>21</v>
      </c>
      <c r="G1468" s="61" t="s">
        <v>31</v>
      </c>
      <c r="I1468" s="61" t="s">
        <v>92</v>
      </c>
      <c r="J1468" s="61" t="s">
        <v>29</v>
      </c>
      <c r="Q14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69" spans="1:18" ht="17.100000000000001" customHeight="1" x14ac:dyDescent="0.25">
      <c r="A1469" s="92" t="s">
        <v>1570</v>
      </c>
      <c r="B1469" s="61" t="s">
        <v>111</v>
      </c>
      <c r="C1469" s="61">
        <v>12144</v>
      </c>
      <c r="D1469" s="61" t="s">
        <v>21</v>
      </c>
      <c r="E1469" s="61" t="s">
        <v>21</v>
      </c>
      <c r="F1469" s="61" t="s">
        <v>21</v>
      </c>
      <c r="G1469" s="61" t="s">
        <v>31</v>
      </c>
      <c r="I1469" s="61" t="s">
        <v>92</v>
      </c>
      <c r="J1469" s="61" t="s">
        <v>18</v>
      </c>
      <c r="K1469" s="61" t="s">
        <v>104</v>
      </c>
      <c r="Q14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70" spans="1:18" ht="17.100000000000001" customHeight="1" x14ac:dyDescent="0.25">
      <c r="A1470" s="92" t="s">
        <v>1571</v>
      </c>
      <c r="B1470" s="61" t="s">
        <v>111</v>
      </c>
      <c r="C1470" s="61">
        <v>12144</v>
      </c>
      <c r="D1470" s="61" t="s">
        <v>17</v>
      </c>
      <c r="E1470" s="61" t="s">
        <v>18</v>
      </c>
      <c r="F1470" s="61" t="s">
        <v>21</v>
      </c>
      <c r="G1470" s="61" t="s">
        <v>19</v>
      </c>
      <c r="I1470" s="61" t="s">
        <v>92</v>
      </c>
      <c r="J1470" s="61" t="s">
        <v>18</v>
      </c>
      <c r="K1470" s="61" t="s">
        <v>19</v>
      </c>
      <c r="Q14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71" spans="1:18" ht="17.100000000000001" customHeight="1" x14ac:dyDescent="0.25">
      <c r="A1471" s="92" t="s">
        <v>1572</v>
      </c>
      <c r="B1471" s="61" t="s">
        <v>111</v>
      </c>
      <c r="C1471" s="61">
        <v>12144</v>
      </c>
      <c r="D1471" s="61" t="s">
        <v>21</v>
      </c>
      <c r="E1471" s="61" t="s">
        <v>21</v>
      </c>
      <c r="F1471" s="61" t="s">
        <v>21</v>
      </c>
      <c r="G1471" s="61" t="s">
        <v>31</v>
      </c>
      <c r="I1471" s="61" t="s">
        <v>92</v>
      </c>
      <c r="J1471" s="61" t="s">
        <v>29</v>
      </c>
      <c r="Q14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72" spans="1:18" ht="17.100000000000001" customHeight="1" x14ac:dyDescent="0.25">
      <c r="A1472" s="92" t="s">
        <v>1573</v>
      </c>
      <c r="B1472" s="61" t="s">
        <v>111</v>
      </c>
      <c r="C1472" s="61">
        <v>12144</v>
      </c>
      <c r="D1472" s="61" t="s">
        <v>21</v>
      </c>
      <c r="E1472" s="61" t="s">
        <v>21</v>
      </c>
      <c r="F1472" s="61" t="s">
        <v>21</v>
      </c>
      <c r="G1472" s="61" t="s">
        <v>31</v>
      </c>
      <c r="I1472" s="61" t="s">
        <v>92</v>
      </c>
      <c r="J1472" s="61" t="s">
        <v>18</v>
      </c>
      <c r="K1472" s="61" t="s">
        <v>19</v>
      </c>
      <c r="Q14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73" spans="1:17" ht="17.100000000000001" customHeight="1" x14ac:dyDescent="0.25">
      <c r="A1473" s="92" t="s">
        <v>1574</v>
      </c>
      <c r="B1473" s="61" t="s">
        <v>111</v>
      </c>
      <c r="C1473" s="61">
        <v>12144</v>
      </c>
      <c r="D1473" s="61" t="s">
        <v>21</v>
      </c>
      <c r="E1473" s="61" t="s">
        <v>21</v>
      </c>
      <c r="F1473" s="61" t="s">
        <v>21</v>
      </c>
      <c r="G1473" s="61" t="s">
        <v>31</v>
      </c>
      <c r="I1473" s="61" t="s">
        <v>92</v>
      </c>
      <c r="J1473" s="61" t="s">
        <v>29</v>
      </c>
      <c r="Q14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74" spans="1:17" ht="17.100000000000001" customHeight="1" x14ac:dyDescent="0.25">
      <c r="A1474" s="92" t="s">
        <v>1575</v>
      </c>
      <c r="B1474" s="61" t="s">
        <v>111</v>
      </c>
      <c r="C1474" s="61">
        <v>12144</v>
      </c>
      <c r="D1474" s="61" t="s">
        <v>21</v>
      </c>
      <c r="E1474" s="61" t="s">
        <v>21</v>
      </c>
      <c r="F1474" s="61" t="s">
        <v>21</v>
      </c>
      <c r="G1474" s="61" t="s">
        <v>31</v>
      </c>
      <c r="I1474" s="61" t="s">
        <v>92</v>
      </c>
      <c r="J1474" s="61" t="s">
        <v>18</v>
      </c>
      <c r="K1474" s="61" t="s">
        <v>19</v>
      </c>
      <c r="Q14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75" spans="1:17" ht="17.100000000000001" customHeight="1" x14ac:dyDescent="0.25">
      <c r="A1475" s="92" t="s">
        <v>1576</v>
      </c>
      <c r="B1475" s="61" t="s">
        <v>111</v>
      </c>
      <c r="C1475" s="61">
        <v>12144</v>
      </c>
      <c r="D1475" s="61" t="s">
        <v>21</v>
      </c>
      <c r="E1475" s="61" t="s">
        <v>21</v>
      </c>
      <c r="F1475" s="61" t="s">
        <v>21</v>
      </c>
      <c r="G1475" s="61" t="s">
        <v>31</v>
      </c>
      <c r="I1475" s="61" t="s">
        <v>92</v>
      </c>
      <c r="J1475" s="61" t="s">
        <v>15</v>
      </c>
      <c r="K1475" s="61" t="s">
        <v>19</v>
      </c>
      <c r="Q14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476" spans="1:17" ht="17.100000000000001" customHeight="1" x14ac:dyDescent="0.25">
      <c r="A1476" s="92" t="s">
        <v>1577</v>
      </c>
      <c r="B1476" s="61" t="s">
        <v>111</v>
      </c>
      <c r="C1476" s="61">
        <v>12144</v>
      </c>
      <c r="D1476" s="61" t="s">
        <v>21</v>
      </c>
      <c r="E1476" s="61" t="s">
        <v>21</v>
      </c>
      <c r="F1476" s="61" t="s">
        <v>21</v>
      </c>
      <c r="G1476" s="61" t="s">
        <v>31</v>
      </c>
      <c r="I1476" s="61" t="s">
        <v>92</v>
      </c>
      <c r="J1476" s="61" t="s">
        <v>18</v>
      </c>
      <c r="K1476" s="61" t="s">
        <v>104</v>
      </c>
      <c r="Q14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77" spans="1:17" ht="17.100000000000001" customHeight="1" x14ac:dyDescent="0.25">
      <c r="A1477" s="92" t="s">
        <v>1578</v>
      </c>
      <c r="B1477" s="61" t="s">
        <v>111</v>
      </c>
      <c r="C1477" s="61">
        <v>12144</v>
      </c>
      <c r="D1477" s="61" t="s">
        <v>21</v>
      </c>
      <c r="E1477" s="61" t="s">
        <v>21</v>
      </c>
      <c r="F1477" s="61" t="s">
        <v>21</v>
      </c>
      <c r="G1477" s="61" t="s">
        <v>31</v>
      </c>
      <c r="I1477" s="61" t="s">
        <v>92</v>
      </c>
      <c r="J1477" s="61" t="s">
        <v>21</v>
      </c>
      <c r="Q14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78" spans="1:17" ht="17.100000000000001" customHeight="1" x14ac:dyDescent="0.25">
      <c r="A1478" s="92" t="s">
        <v>1579</v>
      </c>
      <c r="B1478" s="61" t="s">
        <v>111</v>
      </c>
      <c r="C1478" s="61">
        <v>12144</v>
      </c>
      <c r="D1478" s="61" t="s">
        <v>21</v>
      </c>
      <c r="E1478" s="61" t="s">
        <v>21</v>
      </c>
      <c r="F1478" s="61" t="s">
        <v>21</v>
      </c>
      <c r="G1478" s="61" t="s">
        <v>31</v>
      </c>
      <c r="I1478" s="61" t="s">
        <v>92</v>
      </c>
      <c r="J1478" s="61" t="s">
        <v>15</v>
      </c>
      <c r="K1478" s="61" t="s">
        <v>102</v>
      </c>
      <c r="Q14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479" spans="1:17" ht="17.100000000000001" customHeight="1" x14ac:dyDescent="0.25">
      <c r="A1479" s="92" t="s">
        <v>1580</v>
      </c>
      <c r="B1479" s="61" t="s">
        <v>111</v>
      </c>
      <c r="C1479" s="61">
        <v>12144</v>
      </c>
      <c r="D1479" s="61" t="s">
        <v>21</v>
      </c>
      <c r="E1479" s="61" t="s">
        <v>21</v>
      </c>
      <c r="F1479" s="61" t="s">
        <v>21</v>
      </c>
      <c r="G1479" s="61" t="s">
        <v>31</v>
      </c>
      <c r="I1479" s="61" t="s">
        <v>92</v>
      </c>
      <c r="J1479" s="61" t="s">
        <v>29</v>
      </c>
      <c r="Q14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80" spans="1:17" ht="17.100000000000001" customHeight="1" x14ac:dyDescent="0.25">
      <c r="A1480" s="92" t="s">
        <v>1581</v>
      </c>
      <c r="B1480" s="61" t="s">
        <v>111</v>
      </c>
      <c r="C1480" s="61">
        <v>12144</v>
      </c>
      <c r="D1480" s="61" t="s">
        <v>21</v>
      </c>
      <c r="E1480" s="61" t="s">
        <v>21</v>
      </c>
      <c r="F1480" s="61" t="s">
        <v>21</v>
      </c>
      <c r="G1480" s="61" t="s">
        <v>31</v>
      </c>
      <c r="I1480" s="61" t="s">
        <v>92</v>
      </c>
      <c r="J1480" s="61" t="s">
        <v>29</v>
      </c>
      <c r="Q14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81" spans="1:17" ht="17.100000000000001" customHeight="1" x14ac:dyDescent="0.25">
      <c r="A1481" s="92" t="s">
        <v>1582</v>
      </c>
      <c r="B1481" s="61" t="s">
        <v>111</v>
      </c>
      <c r="C1481" s="61">
        <v>12144</v>
      </c>
      <c r="D1481" s="61" t="s">
        <v>17</v>
      </c>
      <c r="E1481" s="61" t="s">
        <v>18</v>
      </c>
      <c r="F1481" s="61" t="s">
        <v>21</v>
      </c>
      <c r="G1481" s="61" t="s">
        <v>23</v>
      </c>
      <c r="I1481" s="61" t="s">
        <v>92</v>
      </c>
      <c r="J1481" s="61" t="s">
        <v>18</v>
      </c>
      <c r="K1481" s="61" t="s">
        <v>19</v>
      </c>
      <c r="Q14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82" spans="1:17" ht="17.100000000000001" customHeight="1" x14ac:dyDescent="0.25">
      <c r="A1482" s="92" t="s">
        <v>1583</v>
      </c>
      <c r="B1482" s="61" t="s">
        <v>111</v>
      </c>
      <c r="C1482" s="61">
        <v>12144</v>
      </c>
      <c r="D1482" s="61" t="s">
        <v>21</v>
      </c>
      <c r="E1482" s="61" t="s">
        <v>29</v>
      </c>
      <c r="F1482" s="61" t="s">
        <v>21</v>
      </c>
      <c r="G1482" s="61" t="s">
        <v>31</v>
      </c>
      <c r="I1482" s="61" t="s">
        <v>92</v>
      </c>
      <c r="J1482" s="61" t="s">
        <v>18</v>
      </c>
      <c r="K1482" s="61" t="s">
        <v>19</v>
      </c>
      <c r="Q14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83" spans="1:17" ht="17.100000000000001" customHeight="1" x14ac:dyDescent="0.25">
      <c r="A1483" s="92" t="s">
        <v>1584</v>
      </c>
      <c r="B1483" s="61" t="s">
        <v>111</v>
      </c>
      <c r="C1483" s="61">
        <v>12144</v>
      </c>
      <c r="D1483" s="61" t="s">
        <v>21</v>
      </c>
      <c r="E1483" s="61" t="s">
        <v>29</v>
      </c>
      <c r="F1483" s="61" t="s">
        <v>21</v>
      </c>
      <c r="G1483" s="61" t="s">
        <v>31</v>
      </c>
      <c r="I1483" s="61" t="s">
        <v>92</v>
      </c>
      <c r="J1483" s="61" t="s">
        <v>29</v>
      </c>
      <c r="Q14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84" spans="1:17" ht="17.100000000000001" customHeight="1" x14ac:dyDescent="0.25">
      <c r="A1484" s="92" t="s">
        <v>1585</v>
      </c>
      <c r="B1484" s="61" t="s">
        <v>111</v>
      </c>
      <c r="C1484" s="61">
        <v>12144</v>
      </c>
      <c r="D1484" s="61" t="s">
        <v>21</v>
      </c>
      <c r="E1484" s="61" t="s">
        <v>29</v>
      </c>
      <c r="F1484" s="61" t="s">
        <v>21</v>
      </c>
      <c r="G1484" s="61" t="s">
        <v>31</v>
      </c>
      <c r="I1484" s="61" t="s">
        <v>92</v>
      </c>
      <c r="J1484" s="61" t="s">
        <v>29</v>
      </c>
      <c r="Q14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85" spans="1:17" ht="17.100000000000001" customHeight="1" x14ac:dyDescent="0.25">
      <c r="A1485" s="92" t="s">
        <v>1586</v>
      </c>
      <c r="B1485" s="61" t="s">
        <v>111</v>
      </c>
      <c r="C1485" s="61">
        <v>12144</v>
      </c>
      <c r="D1485" s="61" t="s">
        <v>21</v>
      </c>
      <c r="E1485" s="61" t="s">
        <v>29</v>
      </c>
      <c r="F1485" s="61" t="s">
        <v>21</v>
      </c>
      <c r="G1485" s="61" t="s">
        <v>31</v>
      </c>
      <c r="I1485" s="61" t="s">
        <v>92</v>
      </c>
      <c r="J1485" s="61" t="s">
        <v>18</v>
      </c>
      <c r="K1485" s="61" t="s">
        <v>19</v>
      </c>
      <c r="Q14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86" spans="1:17" ht="17.100000000000001" customHeight="1" x14ac:dyDescent="0.25">
      <c r="A1486" s="92" t="s">
        <v>1587</v>
      </c>
      <c r="B1486" s="61" t="s">
        <v>111</v>
      </c>
      <c r="C1486" s="61">
        <v>12144</v>
      </c>
      <c r="D1486" s="61" t="s">
        <v>21</v>
      </c>
      <c r="E1486" s="61" t="s">
        <v>29</v>
      </c>
      <c r="F1486" s="61" t="s">
        <v>21</v>
      </c>
      <c r="G1486" s="61" t="s">
        <v>31</v>
      </c>
      <c r="I1486" s="61" t="s">
        <v>92</v>
      </c>
      <c r="J1486" s="61" t="s">
        <v>18</v>
      </c>
      <c r="K1486" s="61" t="s">
        <v>19</v>
      </c>
      <c r="P1486" s="61" t="s">
        <v>92</v>
      </c>
      <c r="Q14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87" spans="1:17" ht="17.100000000000001" customHeight="1" x14ac:dyDescent="0.25">
      <c r="A1487" s="92" t="s">
        <v>1588</v>
      </c>
      <c r="B1487" s="61" t="s">
        <v>111</v>
      </c>
      <c r="C1487" s="61">
        <v>12144</v>
      </c>
      <c r="D1487" s="61" t="s">
        <v>21</v>
      </c>
      <c r="E1487" s="61" t="s">
        <v>29</v>
      </c>
      <c r="F1487" s="61" t="s">
        <v>21</v>
      </c>
      <c r="G1487" s="61" t="s">
        <v>31</v>
      </c>
      <c r="I1487" s="61" t="s">
        <v>92</v>
      </c>
      <c r="J1487" s="61" t="s">
        <v>29</v>
      </c>
      <c r="Q14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88" spans="1:17" ht="17.100000000000001" customHeight="1" x14ac:dyDescent="0.25">
      <c r="A1488" s="92" t="s">
        <v>1589</v>
      </c>
      <c r="B1488" s="61" t="s">
        <v>111</v>
      </c>
      <c r="C1488" s="61">
        <v>12144</v>
      </c>
      <c r="D1488" s="61" t="s">
        <v>21</v>
      </c>
      <c r="E1488" s="61" t="s">
        <v>29</v>
      </c>
      <c r="F1488" s="61" t="s">
        <v>21</v>
      </c>
      <c r="G1488" s="61" t="s">
        <v>31</v>
      </c>
      <c r="I1488" s="61" t="s">
        <v>92</v>
      </c>
      <c r="J1488" s="61" t="s">
        <v>18</v>
      </c>
      <c r="K1488" s="61" t="s">
        <v>19</v>
      </c>
      <c r="Q14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89" spans="1:17" ht="17.100000000000001" customHeight="1" x14ac:dyDescent="0.25">
      <c r="A1489" s="92" t="s">
        <v>1590</v>
      </c>
      <c r="B1489" s="61" t="s">
        <v>111</v>
      </c>
      <c r="C1489" s="61">
        <v>12144</v>
      </c>
      <c r="D1489" s="61" t="s">
        <v>21</v>
      </c>
      <c r="E1489" s="61" t="s">
        <v>29</v>
      </c>
      <c r="F1489" s="61" t="s">
        <v>21</v>
      </c>
      <c r="G1489" s="61" t="s">
        <v>31</v>
      </c>
      <c r="I1489" s="61" t="s">
        <v>92</v>
      </c>
      <c r="J1489" s="61" t="s">
        <v>18</v>
      </c>
      <c r="K1489" s="61" t="s">
        <v>19</v>
      </c>
      <c r="Q14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90" spans="1:17" ht="17.100000000000001" customHeight="1" x14ac:dyDescent="0.25">
      <c r="A1490" s="92" t="s">
        <v>1591</v>
      </c>
      <c r="B1490" s="61" t="s">
        <v>111</v>
      </c>
      <c r="C1490" s="61">
        <v>12144</v>
      </c>
      <c r="D1490" s="61" t="s">
        <v>21</v>
      </c>
      <c r="E1490" s="61" t="s">
        <v>29</v>
      </c>
      <c r="F1490" s="61" t="s">
        <v>21</v>
      </c>
      <c r="G1490" s="61" t="s">
        <v>31</v>
      </c>
      <c r="I1490" s="61" t="s">
        <v>92</v>
      </c>
      <c r="J1490" s="61" t="s">
        <v>18</v>
      </c>
      <c r="K1490" s="61" t="s">
        <v>102</v>
      </c>
      <c r="Q14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91" spans="1:17" ht="17.100000000000001" customHeight="1" x14ac:dyDescent="0.25">
      <c r="A1491" s="92" t="s">
        <v>1592</v>
      </c>
      <c r="B1491" s="61" t="s">
        <v>111</v>
      </c>
      <c r="C1491" s="61">
        <v>12144</v>
      </c>
      <c r="D1491" s="61" t="s">
        <v>21</v>
      </c>
      <c r="E1491" s="61" t="s">
        <v>29</v>
      </c>
      <c r="F1491" s="61" t="s">
        <v>21</v>
      </c>
      <c r="G1491" s="61" t="s">
        <v>31</v>
      </c>
      <c r="I1491" s="61" t="s">
        <v>92</v>
      </c>
      <c r="J1491" s="61" t="s">
        <v>18</v>
      </c>
      <c r="K1491" s="61" t="s">
        <v>104</v>
      </c>
      <c r="Q14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92" spans="1:17" ht="17.100000000000001" customHeight="1" x14ac:dyDescent="0.25">
      <c r="A1492" s="92" t="s">
        <v>1593</v>
      </c>
      <c r="B1492" s="61" t="s">
        <v>111</v>
      </c>
      <c r="C1492" s="61">
        <v>12144</v>
      </c>
      <c r="D1492" s="61" t="s">
        <v>21</v>
      </c>
      <c r="E1492" s="61" t="s">
        <v>29</v>
      </c>
      <c r="F1492" s="61" t="s">
        <v>21</v>
      </c>
      <c r="G1492" s="61" t="s">
        <v>31</v>
      </c>
      <c r="I1492" s="61" t="s">
        <v>92</v>
      </c>
      <c r="J1492" s="61" t="s">
        <v>18</v>
      </c>
      <c r="K1492" s="61" t="s">
        <v>104</v>
      </c>
      <c r="Q14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93" spans="1:17" ht="17.100000000000001" customHeight="1" x14ac:dyDescent="0.25">
      <c r="A1493" s="92" t="s">
        <v>1594</v>
      </c>
      <c r="B1493" s="61" t="s">
        <v>111</v>
      </c>
      <c r="C1493" s="61">
        <v>12144</v>
      </c>
      <c r="D1493" s="61" t="s">
        <v>21</v>
      </c>
      <c r="E1493" s="61" t="s">
        <v>29</v>
      </c>
      <c r="F1493" s="61" t="s">
        <v>21</v>
      </c>
      <c r="G1493" s="61" t="s">
        <v>31</v>
      </c>
      <c r="I1493" s="61" t="s">
        <v>92</v>
      </c>
      <c r="J1493" s="61" t="s">
        <v>18</v>
      </c>
      <c r="K1493" s="61" t="s">
        <v>102</v>
      </c>
      <c r="Q14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94" spans="1:17" ht="17.100000000000001" customHeight="1" x14ac:dyDescent="0.25">
      <c r="A1494" s="92" t="s">
        <v>1595</v>
      </c>
      <c r="B1494" s="61" t="s">
        <v>111</v>
      </c>
      <c r="C1494" s="61">
        <v>12144</v>
      </c>
      <c r="D1494" s="61" t="s">
        <v>21</v>
      </c>
      <c r="E1494" s="61" t="s">
        <v>29</v>
      </c>
      <c r="F1494" s="61" t="s">
        <v>21</v>
      </c>
      <c r="G1494" s="61" t="s">
        <v>31</v>
      </c>
      <c r="I1494" s="61" t="s">
        <v>92</v>
      </c>
      <c r="J1494" s="61" t="s">
        <v>18</v>
      </c>
      <c r="K1494" s="61" t="s">
        <v>19</v>
      </c>
      <c r="Q14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95" spans="1:17" ht="17.100000000000001" customHeight="1" x14ac:dyDescent="0.25">
      <c r="A1495" s="92" t="s">
        <v>1596</v>
      </c>
      <c r="B1495" s="61" t="s">
        <v>111</v>
      </c>
      <c r="C1495" s="61">
        <v>12144</v>
      </c>
      <c r="D1495" s="61" t="s">
        <v>21</v>
      </c>
      <c r="E1495" s="61" t="s">
        <v>29</v>
      </c>
      <c r="F1495" s="61" t="s">
        <v>21</v>
      </c>
      <c r="G1495" s="61" t="s">
        <v>31</v>
      </c>
      <c r="I1495" s="61" t="s">
        <v>92</v>
      </c>
      <c r="J1495" s="61" t="s">
        <v>29</v>
      </c>
      <c r="Q14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96" spans="1:17" ht="17.100000000000001" customHeight="1" x14ac:dyDescent="0.25">
      <c r="A1496" s="92" t="s">
        <v>1597</v>
      </c>
      <c r="B1496" s="61" t="s">
        <v>111</v>
      </c>
      <c r="C1496" s="61">
        <v>12144</v>
      </c>
      <c r="D1496" s="61" t="s">
        <v>21</v>
      </c>
      <c r="E1496" s="61" t="s">
        <v>29</v>
      </c>
      <c r="F1496" s="61" t="s">
        <v>21</v>
      </c>
      <c r="G1496" s="61" t="s">
        <v>31</v>
      </c>
      <c r="I1496" s="61" t="s">
        <v>92</v>
      </c>
      <c r="J1496" s="61" t="s">
        <v>18</v>
      </c>
      <c r="K1496" s="61" t="s">
        <v>19</v>
      </c>
      <c r="Q14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97" spans="1:17" ht="17.100000000000001" customHeight="1" x14ac:dyDescent="0.25">
      <c r="A1497" s="92" t="s">
        <v>1598</v>
      </c>
      <c r="B1497" s="61" t="s">
        <v>111</v>
      </c>
      <c r="C1497" s="61">
        <v>12144</v>
      </c>
      <c r="D1497" s="61" t="s">
        <v>21</v>
      </c>
      <c r="E1497" s="61" t="s">
        <v>29</v>
      </c>
      <c r="F1497" s="61" t="s">
        <v>21</v>
      </c>
      <c r="G1497" s="61" t="s">
        <v>31</v>
      </c>
      <c r="I1497" s="61" t="s">
        <v>92</v>
      </c>
      <c r="J1497" s="61" t="s">
        <v>18</v>
      </c>
      <c r="K1497" s="61" t="s">
        <v>19</v>
      </c>
      <c r="Q14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98" spans="1:17" ht="17.100000000000001" customHeight="1" x14ac:dyDescent="0.25">
      <c r="A1498" s="92" t="s">
        <v>1599</v>
      </c>
      <c r="B1498" s="61" t="s">
        <v>111</v>
      </c>
      <c r="C1498" s="61">
        <v>12144</v>
      </c>
      <c r="D1498" s="61" t="s">
        <v>21</v>
      </c>
      <c r="E1498" s="61" t="s">
        <v>29</v>
      </c>
      <c r="F1498" s="61" t="s">
        <v>21</v>
      </c>
      <c r="G1498" s="61" t="s">
        <v>31</v>
      </c>
      <c r="I1498" s="61" t="s">
        <v>92</v>
      </c>
      <c r="J1498" s="61" t="s">
        <v>18</v>
      </c>
      <c r="K1498" s="61" t="s">
        <v>19</v>
      </c>
      <c r="Q14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99" spans="1:17" ht="17.100000000000001" customHeight="1" x14ac:dyDescent="0.25">
      <c r="A1499" s="92" t="s">
        <v>1600</v>
      </c>
      <c r="B1499" s="61" t="s">
        <v>111</v>
      </c>
      <c r="C1499" s="61">
        <v>12144</v>
      </c>
      <c r="D1499" s="61" t="s">
        <v>21</v>
      </c>
      <c r="E1499" s="61" t="s">
        <v>29</v>
      </c>
      <c r="F1499" s="61" t="s">
        <v>21</v>
      </c>
      <c r="G1499" s="61" t="s">
        <v>31</v>
      </c>
      <c r="I1499" s="61" t="s">
        <v>92</v>
      </c>
      <c r="J1499" s="61" t="s">
        <v>18</v>
      </c>
      <c r="K1499" s="61" t="s">
        <v>104</v>
      </c>
      <c r="Q14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00" spans="1:17" ht="17.100000000000001" customHeight="1" x14ac:dyDescent="0.25">
      <c r="A1500" s="92" t="s">
        <v>1601</v>
      </c>
      <c r="B1500" s="61" t="s">
        <v>111</v>
      </c>
      <c r="C1500" s="61">
        <v>12144</v>
      </c>
      <c r="D1500" s="61" t="s">
        <v>21</v>
      </c>
      <c r="E1500" s="61" t="s">
        <v>29</v>
      </c>
      <c r="F1500" s="61" t="s">
        <v>21</v>
      </c>
      <c r="G1500" s="61" t="s">
        <v>31</v>
      </c>
      <c r="I1500" s="61" t="s">
        <v>92</v>
      </c>
      <c r="J1500" s="61" t="s">
        <v>18</v>
      </c>
      <c r="K1500" s="61" t="s">
        <v>19</v>
      </c>
      <c r="Q15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01" spans="1:17" ht="17.100000000000001" customHeight="1" x14ac:dyDescent="0.25">
      <c r="A1501" s="92" t="s">
        <v>1602</v>
      </c>
      <c r="B1501" s="61" t="s">
        <v>111</v>
      </c>
      <c r="C1501" s="61">
        <v>12144</v>
      </c>
      <c r="D1501" s="61" t="s">
        <v>21</v>
      </c>
      <c r="E1501" s="61" t="s">
        <v>29</v>
      </c>
      <c r="F1501" s="61" t="s">
        <v>21</v>
      </c>
      <c r="G1501" s="61" t="s">
        <v>31</v>
      </c>
      <c r="I1501" s="61" t="s">
        <v>92</v>
      </c>
      <c r="J1501" s="61" t="s">
        <v>29</v>
      </c>
      <c r="Q15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02" spans="1:17" ht="17.100000000000001" customHeight="1" x14ac:dyDescent="0.25">
      <c r="A1502" s="92" t="s">
        <v>1603</v>
      </c>
      <c r="B1502" s="61" t="s">
        <v>111</v>
      </c>
      <c r="C1502" s="61">
        <v>12144</v>
      </c>
      <c r="D1502" s="61" t="s">
        <v>21</v>
      </c>
      <c r="E1502" s="61" t="s">
        <v>29</v>
      </c>
      <c r="F1502" s="61" t="s">
        <v>21</v>
      </c>
      <c r="G1502" s="61" t="s">
        <v>31</v>
      </c>
      <c r="I1502" s="61" t="s">
        <v>92</v>
      </c>
      <c r="J1502" s="61" t="s">
        <v>29</v>
      </c>
      <c r="Q15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03" spans="1:17" ht="17.100000000000001" customHeight="1" x14ac:dyDescent="0.25">
      <c r="A1503" s="92" t="s">
        <v>1604</v>
      </c>
      <c r="B1503" s="61" t="s">
        <v>111</v>
      </c>
      <c r="C1503" s="61">
        <v>12144</v>
      </c>
      <c r="D1503" s="61" t="s">
        <v>21</v>
      </c>
      <c r="E1503" s="61" t="s">
        <v>29</v>
      </c>
      <c r="F1503" s="61" t="s">
        <v>21</v>
      </c>
      <c r="G1503" s="61" t="s">
        <v>31</v>
      </c>
      <c r="I1503" s="61" t="s">
        <v>92</v>
      </c>
      <c r="J1503" s="61" t="s">
        <v>18</v>
      </c>
      <c r="K1503" s="61" t="s">
        <v>102</v>
      </c>
      <c r="Q15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04" spans="1:17" ht="17.100000000000001" customHeight="1" x14ac:dyDescent="0.25">
      <c r="A1504" s="92" t="s">
        <v>1605</v>
      </c>
      <c r="B1504" s="61" t="s">
        <v>111</v>
      </c>
      <c r="C1504" s="61">
        <v>12144</v>
      </c>
      <c r="D1504" s="61" t="s">
        <v>21</v>
      </c>
      <c r="E1504" s="61" t="s">
        <v>29</v>
      </c>
      <c r="F1504" s="61" t="s">
        <v>21</v>
      </c>
      <c r="G1504" s="61" t="s">
        <v>31</v>
      </c>
      <c r="I1504" s="61" t="s">
        <v>92</v>
      </c>
      <c r="J1504" s="61" t="s">
        <v>29</v>
      </c>
      <c r="Q15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05" spans="1:18" ht="17.100000000000001" customHeight="1" x14ac:dyDescent="0.25">
      <c r="A1505" s="92" t="s">
        <v>1606</v>
      </c>
      <c r="B1505" s="61" t="s">
        <v>111</v>
      </c>
      <c r="C1505" s="61">
        <v>12144</v>
      </c>
      <c r="D1505" s="61" t="s">
        <v>21</v>
      </c>
      <c r="E1505" s="61" t="s">
        <v>29</v>
      </c>
      <c r="F1505" s="61" t="s">
        <v>21</v>
      </c>
      <c r="G1505" s="61" t="s">
        <v>31</v>
      </c>
      <c r="I1505" s="61" t="s">
        <v>92</v>
      </c>
      <c r="J1505" s="61" t="s">
        <v>18</v>
      </c>
      <c r="K1505" s="61" t="s">
        <v>19</v>
      </c>
      <c r="Q15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06" spans="1:18" ht="17.100000000000001" customHeight="1" x14ac:dyDescent="0.25">
      <c r="A1506" s="92" t="s">
        <v>1607</v>
      </c>
      <c r="B1506" s="61" t="s">
        <v>111</v>
      </c>
      <c r="C1506" s="61">
        <v>12144</v>
      </c>
      <c r="D1506" s="61" t="s">
        <v>21</v>
      </c>
      <c r="E1506" s="61" t="s">
        <v>29</v>
      </c>
      <c r="F1506" s="61" t="s">
        <v>21</v>
      </c>
      <c r="G1506" s="61" t="s">
        <v>31</v>
      </c>
      <c r="I1506" s="61" t="s">
        <v>92</v>
      </c>
      <c r="J1506" s="61" t="s">
        <v>18</v>
      </c>
      <c r="K1506" s="61" t="s">
        <v>19</v>
      </c>
      <c r="Q15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07" spans="1:18" ht="17.100000000000001" customHeight="1" x14ac:dyDescent="0.25">
      <c r="A1507" s="92" t="s">
        <v>1608</v>
      </c>
      <c r="B1507" s="61" t="s">
        <v>111</v>
      </c>
      <c r="C1507" s="61">
        <v>12144</v>
      </c>
      <c r="D1507" s="61" t="s">
        <v>21</v>
      </c>
      <c r="E1507" s="61" t="s">
        <v>29</v>
      </c>
      <c r="F1507" s="61" t="s">
        <v>21</v>
      </c>
      <c r="G1507" s="61" t="s">
        <v>31</v>
      </c>
      <c r="I1507" s="61" t="s">
        <v>92</v>
      </c>
      <c r="J1507" s="61" t="s">
        <v>18</v>
      </c>
      <c r="K1507" s="61" t="s">
        <v>19</v>
      </c>
      <c r="Q15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08" spans="1:18" ht="17.100000000000001" customHeight="1" x14ac:dyDescent="0.25">
      <c r="A1508" s="92" t="s">
        <v>1609</v>
      </c>
      <c r="B1508" s="61" t="s">
        <v>111</v>
      </c>
      <c r="C1508" s="61">
        <v>12144</v>
      </c>
      <c r="D1508" s="61" t="s">
        <v>21</v>
      </c>
      <c r="E1508" s="61" t="s">
        <v>29</v>
      </c>
      <c r="F1508" s="61" t="s">
        <v>21</v>
      </c>
      <c r="G1508" s="61" t="s">
        <v>31</v>
      </c>
      <c r="I1508" s="61" t="s">
        <v>92</v>
      </c>
      <c r="J1508" s="61" t="s">
        <v>18</v>
      </c>
      <c r="K1508" s="61" t="s">
        <v>102</v>
      </c>
      <c r="Q15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09" spans="1:18" ht="17.100000000000001" customHeight="1" x14ac:dyDescent="0.25">
      <c r="A1509" s="92" t="s">
        <v>1610</v>
      </c>
      <c r="B1509" s="61" t="s">
        <v>111</v>
      </c>
      <c r="C1509" s="61">
        <v>12144</v>
      </c>
      <c r="D1509" s="61" t="s">
        <v>21</v>
      </c>
      <c r="E1509" s="61" t="s">
        <v>29</v>
      </c>
      <c r="F1509" s="61" t="s">
        <v>21</v>
      </c>
      <c r="G1509" s="61" t="s">
        <v>31</v>
      </c>
      <c r="I1509" s="61" t="s">
        <v>92</v>
      </c>
      <c r="J1509" s="61" t="s">
        <v>29</v>
      </c>
      <c r="Q15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10" spans="1:18" ht="17.100000000000001" customHeight="1" x14ac:dyDescent="0.25">
      <c r="A1510" s="92" t="s">
        <v>1611</v>
      </c>
      <c r="B1510" s="61" t="s">
        <v>111</v>
      </c>
      <c r="C1510" s="61">
        <v>12144</v>
      </c>
      <c r="D1510" s="61" t="s">
        <v>21</v>
      </c>
      <c r="E1510" s="61" t="s">
        <v>29</v>
      </c>
      <c r="F1510" s="61" t="s">
        <v>21</v>
      </c>
      <c r="G1510" s="61" t="s">
        <v>31</v>
      </c>
      <c r="I1510" s="61" t="s">
        <v>92</v>
      </c>
      <c r="J1510" s="61" t="s">
        <v>29</v>
      </c>
      <c r="Q15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11" spans="1:18" ht="17.100000000000001" customHeight="1" x14ac:dyDescent="0.25">
      <c r="A1511" s="92" t="s">
        <v>1612</v>
      </c>
      <c r="B1511" s="61" t="s">
        <v>111</v>
      </c>
      <c r="C1511" s="61">
        <v>12144</v>
      </c>
      <c r="D1511" s="61" t="s">
        <v>21</v>
      </c>
      <c r="E1511" s="61" t="s">
        <v>29</v>
      </c>
      <c r="F1511" s="61" t="s">
        <v>21</v>
      </c>
      <c r="G1511" s="61" t="s">
        <v>31</v>
      </c>
      <c r="I1511" s="61" t="s">
        <v>92</v>
      </c>
      <c r="J1511" s="61" t="s">
        <v>29</v>
      </c>
      <c r="Q15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12" spans="1:18" ht="17.100000000000001" customHeight="1" x14ac:dyDescent="0.25">
      <c r="A1512" s="92" t="s">
        <v>1613</v>
      </c>
      <c r="B1512" s="61" t="s">
        <v>111</v>
      </c>
      <c r="C1512" s="61">
        <v>12144</v>
      </c>
      <c r="D1512" s="61" t="s">
        <v>17</v>
      </c>
      <c r="E1512" s="61" t="s">
        <v>27</v>
      </c>
      <c r="F1512" s="61" t="s">
        <v>17</v>
      </c>
      <c r="G1512" s="61" t="s">
        <v>19</v>
      </c>
      <c r="I1512" s="61" t="s">
        <v>92</v>
      </c>
      <c r="J1512" s="61" t="s">
        <v>27</v>
      </c>
      <c r="K1512" s="61" t="s">
        <v>19</v>
      </c>
      <c r="M1512" s="61" t="s">
        <v>41</v>
      </c>
      <c r="Q15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512" s="61" t="s">
        <v>2825</v>
      </c>
    </row>
    <row r="1513" spans="1:18" ht="17.100000000000001" customHeight="1" x14ac:dyDescent="0.25">
      <c r="A1513" s="92" t="s">
        <v>1614</v>
      </c>
      <c r="B1513" s="61" t="s">
        <v>111</v>
      </c>
      <c r="C1513" s="61">
        <v>12144</v>
      </c>
      <c r="D1513" s="61" t="s">
        <v>21</v>
      </c>
      <c r="E1513" s="61" t="s">
        <v>21</v>
      </c>
      <c r="F1513" s="61" t="s">
        <v>21</v>
      </c>
      <c r="G1513" s="61" t="s">
        <v>31</v>
      </c>
      <c r="I1513" s="61" t="s">
        <v>92</v>
      </c>
      <c r="J1513" s="61" t="s">
        <v>18</v>
      </c>
      <c r="K1513" s="61" t="s">
        <v>104</v>
      </c>
      <c r="Q15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14" spans="1:18" ht="17.100000000000001" customHeight="1" x14ac:dyDescent="0.25">
      <c r="A1514" s="92" t="s">
        <v>1615</v>
      </c>
      <c r="B1514" s="61" t="s">
        <v>111</v>
      </c>
      <c r="C1514" s="61">
        <v>12144</v>
      </c>
      <c r="D1514" s="61" t="s">
        <v>21</v>
      </c>
      <c r="E1514" s="61" t="s">
        <v>21</v>
      </c>
      <c r="F1514" s="61" t="s">
        <v>21</v>
      </c>
      <c r="G1514" s="61" t="s">
        <v>31</v>
      </c>
      <c r="I1514" s="61" t="s">
        <v>92</v>
      </c>
      <c r="J1514" s="61" t="s">
        <v>18</v>
      </c>
      <c r="K1514" s="61" t="s">
        <v>104</v>
      </c>
      <c r="Q15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15" spans="1:18" ht="17.100000000000001" customHeight="1" x14ac:dyDescent="0.25">
      <c r="A1515" s="92" t="s">
        <v>1616</v>
      </c>
      <c r="B1515" s="61" t="s">
        <v>111</v>
      </c>
      <c r="C1515" s="61">
        <v>12144</v>
      </c>
      <c r="D1515" s="61" t="s">
        <v>21</v>
      </c>
      <c r="E1515" s="61" t="s">
        <v>21</v>
      </c>
      <c r="F1515" s="61" t="s">
        <v>21</v>
      </c>
      <c r="G1515" s="61" t="s">
        <v>31</v>
      </c>
      <c r="I1515" s="61" t="s">
        <v>92</v>
      </c>
      <c r="J1515" s="61" t="s">
        <v>18</v>
      </c>
      <c r="K1515" s="61" t="s">
        <v>19</v>
      </c>
      <c r="Q15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16" spans="1:18" ht="17.100000000000001" customHeight="1" x14ac:dyDescent="0.25">
      <c r="A1516" s="92" t="s">
        <v>1617</v>
      </c>
      <c r="B1516" s="61" t="s">
        <v>111</v>
      </c>
      <c r="C1516" s="61">
        <v>12144</v>
      </c>
      <c r="D1516" s="61" t="s">
        <v>17</v>
      </c>
      <c r="E1516" s="61" t="s">
        <v>18</v>
      </c>
      <c r="F1516" s="61" t="s">
        <v>21</v>
      </c>
      <c r="G1516" s="61" t="s">
        <v>23</v>
      </c>
      <c r="I1516" s="61" t="s">
        <v>92</v>
      </c>
      <c r="J1516" s="61" t="s">
        <v>18</v>
      </c>
      <c r="K1516" s="61" t="s">
        <v>19</v>
      </c>
      <c r="Q15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17" spans="1:18" ht="17.100000000000001" customHeight="1" x14ac:dyDescent="0.25">
      <c r="A1517" s="96" t="s">
        <v>1618</v>
      </c>
      <c r="B1517" s="61" t="s">
        <v>111</v>
      </c>
      <c r="C1517" s="61">
        <v>12144</v>
      </c>
      <c r="D1517" s="61" t="s">
        <v>21</v>
      </c>
      <c r="E1517" s="61" t="s">
        <v>21</v>
      </c>
      <c r="F1517" s="61" t="s">
        <v>21</v>
      </c>
      <c r="G1517" s="61" t="s">
        <v>31</v>
      </c>
      <c r="I1517" s="61" t="s">
        <v>92</v>
      </c>
      <c r="J1517" s="61" t="s">
        <v>29</v>
      </c>
      <c r="Q15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18" spans="1:18" ht="17.100000000000001" customHeight="1" x14ac:dyDescent="0.25">
      <c r="A1518" s="93" t="s">
        <v>1619</v>
      </c>
      <c r="B1518" s="61" t="s">
        <v>111</v>
      </c>
      <c r="C1518" s="61">
        <v>12144</v>
      </c>
      <c r="D1518" s="61" t="s">
        <v>21</v>
      </c>
      <c r="E1518" s="61" t="s">
        <v>21</v>
      </c>
      <c r="F1518" s="61" t="s">
        <v>21</v>
      </c>
      <c r="G1518" s="61" t="s">
        <v>31</v>
      </c>
      <c r="I1518" s="61" t="s">
        <v>92</v>
      </c>
      <c r="J1518" s="61" t="s">
        <v>18</v>
      </c>
      <c r="K1518" s="61" t="s">
        <v>19</v>
      </c>
      <c r="Q15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19" spans="1:18" ht="17.100000000000001" customHeight="1" x14ac:dyDescent="0.25">
      <c r="A1519" s="92" t="s">
        <v>1620</v>
      </c>
      <c r="B1519" s="61" t="s">
        <v>111</v>
      </c>
      <c r="C1519" s="61">
        <v>12144</v>
      </c>
      <c r="D1519" s="61" t="s">
        <v>21</v>
      </c>
      <c r="E1519" s="61" t="s">
        <v>21</v>
      </c>
      <c r="F1519" s="61" t="s">
        <v>21</v>
      </c>
      <c r="G1519" s="61" t="s">
        <v>31</v>
      </c>
      <c r="I1519" s="61" t="s">
        <v>92</v>
      </c>
      <c r="J1519" s="61" t="s">
        <v>29</v>
      </c>
      <c r="Q15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20" spans="1:18" ht="17.100000000000001" customHeight="1" x14ac:dyDescent="0.25">
      <c r="A1520" s="92" t="s">
        <v>1621</v>
      </c>
      <c r="B1520" s="61" t="s">
        <v>111</v>
      </c>
      <c r="C1520" s="61">
        <v>12144</v>
      </c>
      <c r="D1520" s="61" t="s">
        <v>21</v>
      </c>
      <c r="E1520" s="61" t="s">
        <v>21</v>
      </c>
      <c r="F1520" s="61" t="s">
        <v>21</v>
      </c>
      <c r="G1520" s="61" t="s">
        <v>31</v>
      </c>
      <c r="I1520" s="61" t="s">
        <v>92</v>
      </c>
      <c r="J1520" s="61" t="s">
        <v>18</v>
      </c>
      <c r="K1520" s="61" t="s">
        <v>19</v>
      </c>
      <c r="M1520" s="61" t="s">
        <v>41</v>
      </c>
      <c r="Q15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21" spans="1:18" ht="17.100000000000001" customHeight="1" x14ac:dyDescent="0.25">
      <c r="A1521" s="92" t="s">
        <v>1622</v>
      </c>
      <c r="B1521" s="61" t="s">
        <v>111</v>
      </c>
      <c r="C1521" s="61">
        <v>12144</v>
      </c>
      <c r="D1521" s="61" t="s">
        <v>21</v>
      </c>
      <c r="E1521" s="61" t="s">
        <v>21</v>
      </c>
      <c r="F1521" s="61" t="s">
        <v>21</v>
      </c>
      <c r="G1521" s="61" t="s">
        <v>31</v>
      </c>
      <c r="I1521" s="61" t="s">
        <v>92</v>
      </c>
      <c r="J1521" s="61" t="s">
        <v>18</v>
      </c>
      <c r="K1521" s="61" t="s">
        <v>19</v>
      </c>
      <c r="Q15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22" spans="1:18" ht="17.100000000000001" customHeight="1" x14ac:dyDescent="0.25">
      <c r="A1522" s="92" t="s">
        <v>1623</v>
      </c>
      <c r="B1522" s="61" t="s">
        <v>111</v>
      </c>
      <c r="C1522" s="61">
        <v>12144</v>
      </c>
      <c r="D1522" s="61" t="s">
        <v>21</v>
      </c>
      <c r="E1522" s="61" t="s">
        <v>21</v>
      </c>
      <c r="F1522" s="61" t="s">
        <v>21</v>
      </c>
      <c r="G1522" s="61" t="s">
        <v>31</v>
      </c>
      <c r="I1522" s="61" t="s">
        <v>92</v>
      </c>
      <c r="J1522" s="61" t="s">
        <v>29</v>
      </c>
      <c r="Q15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23" spans="1:18" ht="17.100000000000001" customHeight="1" x14ac:dyDescent="0.25">
      <c r="A1523" s="92" t="s">
        <v>1624</v>
      </c>
      <c r="B1523" s="61" t="s">
        <v>111</v>
      </c>
      <c r="C1523" s="61">
        <v>12144</v>
      </c>
      <c r="D1523" s="61" t="s">
        <v>21</v>
      </c>
      <c r="E1523" s="61" t="s">
        <v>21</v>
      </c>
      <c r="F1523" s="61" t="s">
        <v>21</v>
      </c>
      <c r="G1523" s="61" t="s">
        <v>31</v>
      </c>
      <c r="I1523" s="61" t="s">
        <v>92</v>
      </c>
      <c r="J1523" s="61" t="s">
        <v>29</v>
      </c>
      <c r="Q15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24" spans="1:18" ht="17.100000000000001" customHeight="1" x14ac:dyDescent="0.25">
      <c r="A1524" s="92" t="s">
        <v>1625</v>
      </c>
      <c r="B1524" s="61" t="s">
        <v>111</v>
      </c>
      <c r="C1524" s="61">
        <v>12144</v>
      </c>
      <c r="D1524" s="61" t="s">
        <v>17</v>
      </c>
      <c r="E1524" s="61" t="s">
        <v>18</v>
      </c>
      <c r="F1524" s="61" t="s">
        <v>21</v>
      </c>
      <c r="G1524" s="61" t="s">
        <v>16</v>
      </c>
      <c r="H1524" s="61">
        <v>2014</v>
      </c>
      <c r="I1524" s="61" t="s">
        <v>92</v>
      </c>
      <c r="J1524" s="61" t="s">
        <v>18</v>
      </c>
      <c r="K1524" s="61" t="s">
        <v>104</v>
      </c>
      <c r="Q15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25" spans="1:18" ht="17.100000000000001" customHeight="1" x14ac:dyDescent="0.25">
      <c r="A1525" s="92" t="s">
        <v>1626</v>
      </c>
      <c r="B1525" s="61" t="s">
        <v>111</v>
      </c>
      <c r="C1525" s="61">
        <v>12144</v>
      </c>
      <c r="D1525" s="61" t="s">
        <v>17</v>
      </c>
      <c r="E1525" s="61" t="s">
        <v>18</v>
      </c>
      <c r="F1525" s="61" t="s">
        <v>21</v>
      </c>
      <c r="G1525" s="61" t="s">
        <v>16</v>
      </c>
      <c r="H1525" s="61">
        <v>2014</v>
      </c>
      <c r="I1525" s="61" t="s">
        <v>92</v>
      </c>
      <c r="J1525" s="61" t="s">
        <v>18</v>
      </c>
      <c r="K1525" s="61" t="s">
        <v>19</v>
      </c>
      <c r="Q15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26" spans="1:18" ht="17.100000000000001" customHeight="1" x14ac:dyDescent="0.25">
      <c r="A1526" s="92" t="s">
        <v>1627</v>
      </c>
      <c r="B1526" s="61" t="s">
        <v>111</v>
      </c>
      <c r="C1526" s="61">
        <v>12144</v>
      </c>
      <c r="D1526" s="61" t="s">
        <v>21</v>
      </c>
      <c r="E1526" s="61" t="s">
        <v>29</v>
      </c>
      <c r="F1526" s="61" t="s">
        <v>21</v>
      </c>
      <c r="G1526" s="61" t="s">
        <v>31</v>
      </c>
      <c r="I1526" s="61" t="s">
        <v>92</v>
      </c>
      <c r="J1526" s="61" t="s">
        <v>18</v>
      </c>
      <c r="K1526" s="61" t="s">
        <v>19</v>
      </c>
      <c r="Q15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27" spans="1:18" ht="17.100000000000001" customHeight="1" x14ac:dyDescent="0.25">
      <c r="A1527" s="92" t="s">
        <v>1628</v>
      </c>
      <c r="B1527" s="61" t="s">
        <v>111</v>
      </c>
      <c r="C1527" s="61">
        <v>12144</v>
      </c>
      <c r="D1527" s="61" t="s">
        <v>21</v>
      </c>
      <c r="E1527" s="61" t="s">
        <v>29</v>
      </c>
      <c r="F1527" s="61" t="s">
        <v>21</v>
      </c>
      <c r="G1527" s="61" t="s">
        <v>31</v>
      </c>
      <c r="I1527" s="61" t="s">
        <v>92</v>
      </c>
      <c r="J1527" s="61" t="s">
        <v>18</v>
      </c>
      <c r="K1527" s="61" t="s">
        <v>102</v>
      </c>
      <c r="Q15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28" spans="1:18" ht="17.100000000000001" customHeight="1" x14ac:dyDescent="0.25">
      <c r="A1528" s="92" t="s">
        <v>1629</v>
      </c>
      <c r="B1528" s="61" t="s">
        <v>111</v>
      </c>
      <c r="C1528" s="61">
        <v>12144</v>
      </c>
      <c r="D1528" s="61" t="s">
        <v>21</v>
      </c>
      <c r="E1528" s="61" t="s">
        <v>29</v>
      </c>
      <c r="F1528" s="61" t="s">
        <v>21</v>
      </c>
      <c r="G1528" s="61" t="s">
        <v>31</v>
      </c>
      <c r="I1528" s="61" t="s">
        <v>92</v>
      </c>
      <c r="J1528" s="61" t="s">
        <v>27</v>
      </c>
      <c r="K1528" s="61" t="s">
        <v>19</v>
      </c>
      <c r="M1528" s="61" t="s">
        <v>39</v>
      </c>
      <c r="Q15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528" s="61" t="s">
        <v>2815</v>
      </c>
    </row>
    <row r="1529" spans="1:18" ht="17.100000000000001" customHeight="1" x14ac:dyDescent="0.25">
      <c r="A1529" s="92" t="s">
        <v>1630</v>
      </c>
      <c r="B1529" s="61" t="s">
        <v>111</v>
      </c>
      <c r="C1529" s="61">
        <v>12144</v>
      </c>
      <c r="D1529" s="61" t="s">
        <v>21</v>
      </c>
      <c r="E1529" s="61" t="s">
        <v>29</v>
      </c>
      <c r="F1529" s="61" t="s">
        <v>21</v>
      </c>
      <c r="G1529" s="61" t="s">
        <v>31</v>
      </c>
      <c r="I1529" s="61" t="s">
        <v>92</v>
      </c>
      <c r="J1529" s="61" t="s">
        <v>18</v>
      </c>
      <c r="K1529" s="61" t="s">
        <v>19</v>
      </c>
      <c r="Q15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30" spans="1:18" ht="17.100000000000001" customHeight="1" x14ac:dyDescent="0.25">
      <c r="A1530" s="92" t="s">
        <v>1631</v>
      </c>
      <c r="B1530" s="61" t="s">
        <v>111</v>
      </c>
      <c r="C1530" s="61">
        <v>12144</v>
      </c>
      <c r="D1530" s="61" t="s">
        <v>21</v>
      </c>
      <c r="E1530" s="61" t="s">
        <v>29</v>
      </c>
      <c r="F1530" s="61" t="s">
        <v>21</v>
      </c>
      <c r="G1530" s="61" t="s">
        <v>31</v>
      </c>
      <c r="I1530" s="61" t="s">
        <v>92</v>
      </c>
      <c r="J1530" s="61" t="s">
        <v>18</v>
      </c>
      <c r="K1530" s="61" t="s">
        <v>19</v>
      </c>
      <c r="Q15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31" spans="1:18" ht="17.100000000000001" customHeight="1" x14ac:dyDescent="0.25">
      <c r="A1531" s="92" t="s">
        <v>1632</v>
      </c>
      <c r="B1531" s="61" t="s">
        <v>111</v>
      </c>
      <c r="C1531" s="61">
        <v>12144</v>
      </c>
      <c r="D1531" s="61" t="s">
        <v>21</v>
      </c>
      <c r="E1531" s="61" t="s">
        <v>29</v>
      </c>
      <c r="F1531" s="61" t="s">
        <v>21</v>
      </c>
      <c r="G1531" s="61" t="s">
        <v>31</v>
      </c>
      <c r="I1531" s="61" t="s">
        <v>92</v>
      </c>
      <c r="J1531" s="61" t="s">
        <v>18</v>
      </c>
      <c r="K1531" s="61" t="s">
        <v>19</v>
      </c>
      <c r="Q15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32" spans="1:18" ht="17.100000000000001" customHeight="1" x14ac:dyDescent="0.25">
      <c r="A1532" s="92" t="s">
        <v>1633</v>
      </c>
      <c r="B1532" s="61" t="s">
        <v>111</v>
      </c>
      <c r="C1532" s="61">
        <v>12144</v>
      </c>
      <c r="D1532" s="61" t="s">
        <v>21</v>
      </c>
      <c r="E1532" s="61" t="s">
        <v>29</v>
      </c>
      <c r="F1532" s="61" t="s">
        <v>21</v>
      </c>
      <c r="G1532" s="61" t="s">
        <v>31</v>
      </c>
      <c r="I1532" s="61" t="s">
        <v>92</v>
      </c>
      <c r="J1532" s="61" t="s">
        <v>18</v>
      </c>
      <c r="K1532" s="61" t="s">
        <v>104</v>
      </c>
      <c r="Q15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33" spans="1:18" ht="17.100000000000001" customHeight="1" x14ac:dyDescent="0.25">
      <c r="A1533" s="92" t="s">
        <v>1634</v>
      </c>
      <c r="B1533" s="61" t="s">
        <v>111</v>
      </c>
      <c r="C1533" s="61">
        <v>12144</v>
      </c>
      <c r="D1533" s="61" t="s">
        <v>21</v>
      </c>
      <c r="E1533" s="61" t="s">
        <v>29</v>
      </c>
      <c r="F1533" s="61" t="s">
        <v>21</v>
      </c>
      <c r="G1533" s="61" t="s">
        <v>31</v>
      </c>
      <c r="I1533" s="61" t="s">
        <v>92</v>
      </c>
      <c r="J1533" s="61" t="s">
        <v>18</v>
      </c>
      <c r="K1533" s="61" t="s">
        <v>19</v>
      </c>
      <c r="Q15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34" spans="1:18" ht="17.100000000000001" customHeight="1" x14ac:dyDescent="0.25">
      <c r="A1534" s="92" t="s">
        <v>1635</v>
      </c>
      <c r="B1534" s="61" t="s">
        <v>111</v>
      </c>
      <c r="C1534" s="61">
        <v>12144</v>
      </c>
      <c r="D1534" s="61" t="s">
        <v>21</v>
      </c>
      <c r="E1534" s="61" t="s">
        <v>29</v>
      </c>
      <c r="F1534" s="61" t="s">
        <v>21</v>
      </c>
      <c r="G1534" s="61" t="s">
        <v>31</v>
      </c>
      <c r="I1534" s="61" t="s">
        <v>92</v>
      </c>
      <c r="J1534" s="61" t="s">
        <v>18</v>
      </c>
      <c r="K1534" s="61" t="s">
        <v>102</v>
      </c>
      <c r="Q15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35" spans="1:18" ht="17.100000000000001" customHeight="1" x14ac:dyDescent="0.25">
      <c r="A1535" s="93" t="s">
        <v>1636</v>
      </c>
      <c r="B1535" s="61" t="s">
        <v>111</v>
      </c>
      <c r="C1535" s="61">
        <v>12144</v>
      </c>
      <c r="D1535" s="61" t="s">
        <v>21</v>
      </c>
      <c r="E1535" s="61" t="s">
        <v>29</v>
      </c>
      <c r="F1535" s="61" t="s">
        <v>21</v>
      </c>
      <c r="G1535" s="61" t="s">
        <v>31</v>
      </c>
      <c r="I1535" s="61" t="s">
        <v>92</v>
      </c>
      <c r="J1535" s="65" t="s">
        <v>15</v>
      </c>
      <c r="K1535" s="65" t="s">
        <v>104</v>
      </c>
      <c r="M1535" s="65"/>
      <c r="Q15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536" spans="1:18" ht="17.100000000000001" customHeight="1" x14ac:dyDescent="0.25">
      <c r="A1536" s="92" t="s">
        <v>1637</v>
      </c>
      <c r="B1536" s="61" t="s">
        <v>111</v>
      </c>
      <c r="C1536" s="61">
        <v>12144</v>
      </c>
      <c r="D1536" s="61" t="s">
        <v>21</v>
      </c>
      <c r="E1536" s="61" t="s">
        <v>29</v>
      </c>
      <c r="F1536" s="61" t="s">
        <v>21</v>
      </c>
      <c r="G1536" s="61" t="s">
        <v>31</v>
      </c>
      <c r="I1536" s="61" t="s">
        <v>92</v>
      </c>
      <c r="J1536" s="61" t="s">
        <v>29</v>
      </c>
      <c r="Q15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37" spans="1:17" ht="17.100000000000001" customHeight="1" x14ac:dyDescent="0.25">
      <c r="A1537" s="92" t="s">
        <v>1638</v>
      </c>
      <c r="B1537" s="61" t="s">
        <v>111</v>
      </c>
      <c r="C1537" s="61">
        <v>12144</v>
      </c>
      <c r="D1537" s="61" t="s">
        <v>21</v>
      </c>
      <c r="E1537" s="61" t="s">
        <v>29</v>
      </c>
      <c r="F1537" s="61" t="s">
        <v>21</v>
      </c>
      <c r="G1537" s="61" t="s">
        <v>31</v>
      </c>
      <c r="I1537" s="61" t="s">
        <v>92</v>
      </c>
      <c r="J1537" s="61" t="s">
        <v>18</v>
      </c>
      <c r="K1537" s="61" t="s">
        <v>19</v>
      </c>
      <c r="Q15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38" spans="1:17" ht="17.100000000000001" customHeight="1" x14ac:dyDescent="0.25">
      <c r="A1538" s="92" t="s">
        <v>1639</v>
      </c>
      <c r="B1538" s="61" t="s">
        <v>111</v>
      </c>
      <c r="C1538" s="61">
        <v>12144</v>
      </c>
      <c r="D1538" s="61" t="s">
        <v>21</v>
      </c>
      <c r="E1538" s="61" t="s">
        <v>29</v>
      </c>
      <c r="F1538" s="61" t="s">
        <v>21</v>
      </c>
      <c r="G1538" s="61" t="s">
        <v>31</v>
      </c>
      <c r="I1538" s="61" t="s">
        <v>92</v>
      </c>
      <c r="J1538" s="61" t="s">
        <v>18</v>
      </c>
      <c r="K1538" s="61" t="s">
        <v>19</v>
      </c>
      <c r="Q15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39" spans="1:17" ht="17.100000000000001" customHeight="1" x14ac:dyDescent="0.25">
      <c r="A1539" s="92" t="s">
        <v>1640</v>
      </c>
      <c r="B1539" s="61" t="s">
        <v>111</v>
      </c>
      <c r="C1539" s="61">
        <v>12144</v>
      </c>
      <c r="D1539" s="61" t="s">
        <v>21</v>
      </c>
      <c r="E1539" s="61" t="s">
        <v>29</v>
      </c>
      <c r="F1539" s="61" t="s">
        <v>21</v>
      </c>
      <c r="G1539" s="61" t="s">
        <v>31</v>
      </c>
      <c r="I1539" s="61" t="s">
        <v>92</v>
      </c>
      <c r="J1539" s="61" t="s">
        <v>18</v>
      </c>
      <c r="K1539" s="61" t="s">
        <v>19</v>
      </c>
      <c r="Q15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40" spans="1:17" ht="17.100000000000001" customHeight="1" x14ac:dyDescent="0.25">
      <c r="A1540" s="92" t="s">
        <v>1641</v>
      </c>
      <c r="B1540" s="61" t="s">
        <v>111</v>
      </c>
      <c r="C1540" s="61">
        <v>12144</v>
      </c>
      <c r="D1540" s="61" t="s">
        <v>21</v>
      </c>
      <c r="E1540" s="61" t="s">
        <v>29</v>
      </c>
      <c r="F1540" s="61" t="s">
        <v>21</v>
      </c>
      <c r="G1540" s="61" t="s">
        <v>31</v>
      </c>
      <c r="I1540" s="61" t="s">
        <v>92</v>
      </c>
      <c r="J1540" s="61" t="s">
        <v>29</v>
      </c>
      <c r="Q15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41" spans="1:17" ht="17.100000000000001" customHeight="1" x14ac:dyDescent="0.25">
      <c r="A1541" s="92" t="s">
        <v>1642</v>
      </c>
      <c r="B1541" s="61" t="s">
        <v>111</v>
      </c>
      <c r="C1541" s="61">
        <v>12144</v>
      </c>
      <c r="D1541" s="61" t="s">
        <v>21</v>
      </c>
      <c r="E1541" s="61" t="s">
        <v>29</v>
      </c>
      <c r="F1541" s="61" t="s">
        <v>21</v>
      </c>
      <c r="G1541" s="61" t="s">
        <v>31</v>
      </c>
      <c r="I1541" s="61" t="s">
        <v>92</v>
      </c>
      <c r="J1541" s="61" t="s">
        <v>29</v>
      </c>
      <c r="Q15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42" spans="1:17" ht="17.100000000000001" customHeight="1" x14ac:dyDescent="0.25">
      <c r="A1542" s="92" t="s">
        <v>1643</v>
      </c>
      <c r="B1542" s="61" t="s">
        <v>111</v>
      </c>
      <c r="C1542" s="61">
        <v>12144</v>
      </c>
      <c r="D1542" s="61" t="s">
        <v>21</v>
      </c>
      <c r="E1542" s="61" t="s">
        <v>29</v>
      </c>
      <c r="F1542" s="61" t="s">
        <v>21</v>
      </c>
      <c r="G1542" s="61" t="s">
        <v>31</v>
      </c>
      <c r="I1542" s="61" t="s">
        <v>92</v>
      </c>
      <c r="J1542" s="61" t="s">
        <v>22</v>
      </c>
      <c r="K1542" s="61" t="s">
        <v>104</v>
      </c>
      <c r="Q15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543" spans="1:17" ht="17.100000000000001" customHeight="1" x14ac:dyDescent="0.25">
      <c r="A1543" s="92" t="s">
        <v>1644</v>
      </c>
      <c r="B1543" s="61" t="s">
        <v>111</v>
      </c>
      <c r="C1543" s="61">
        <v>12144</v>
      </c>
      <c r="D1543" s="61" t="s">
        <v>21</v>
      </c>
      <c r="E1543" s="61" t="s">
        <v>29</v>
      </c>
      <c r="F1543" s="61" t="s">
        <v>21</v>
      </c>
      <c r="G1543" s="61" t="s">
        <v>31</v>
      </c>
      <c r="I1543" s="61" t="s">
        <v>92</v>
      </c>
      <c r="J1543" s="61" t="s">
        <v>15</v>
      </c>
      <c r="K1543" s="61" t="s">
        <v>19</v>
      </c>
      <c r="Q15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544" spans="1:17" ht="17.100000000000001" customHeight="1" x14ac:dyDescent="0.25">
      <c r="A1544" s="92" t="s">
        <v>1644</v>
      </c>
      <c r="B1544" s="61" t="s">
        <v>111</v>
      </c>
      <c r="C1544" s="61">
        <v>12144</v>
      </c>
      <c r="D1544" s="61" t="s">
        <v>21</v>
      </c>
      <c r="E1544" s="61" t="s">
        <v>29</v>
      </c>
      <c r="F1544" s="61" t="s">
        <v>21</v>
      </c>
      <c r="G1544" s="61" t="s">
        <v>31</v>
      </c>
      <c r="I1544" s="61" t="s">
        <v>92</v>
      </c>
      <c r="J1544" s="61" t="s">
        <v>29</v>
      </c>
      <c r="Q15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45" spans="1:17" ht="17.100000000000001" customHeight="1" x14ac:dyDescent="0.25">
      <c r="A1545" s="92" t="s">
        <v>1645</v>
      </c>
      <c r="B1545" s="61" t="s">
        <v>111</v>
      </c>
      <c r="C1545" s="61">
        <v>12144</v>
      </c>
      <c r="D1545" s="61" t="s">
        <v>21</v>
      </c>
      <c r="E1545" s="61" t="s">
        <v>29</v>
      </c>
      <c r="F1545" s="61" t="s">
        <v>21</v>
      </c>
      <c r="G1545" s="61" t="s">
        <v>31</v>
      </c>
      <c r="I1545" s="61" t="s">
        <v>92</v>
      </c>
      <c r="J1545" s="61" t="s">
        <v>18</v>
      </c>
      <c r="K1545" s="61" t="s">
        <v>104</v>
      </c>
      <c r="Q15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46" spans="1:17" ht="17.100000000000001" customHeight="1" x14ac:dyDescent="0.25">
      <c r="A1546" s="92" t="s">
        <v>1646</v>
      </c>
      <c r="B1546" s="61" t="s">
        <v>111</v>
      </c>
      <c r="C1546" s="61">
        <v>12144</v>
      </c>
      <c r="D1546" s="61" t="s">
        <v>21</v>
      </c>
      <c r="E1546" s="61" t="s">
        <v>29</v>
      </c>
      <c r="F1546" s="61" t="s">
        <v>21</v>
      </c>
      <c r="G1546" s="61" t="s">
        <v>31</v>
      </c>
      <c r="I1546" s="61" t="s">
        <v>92</v>
      </c>
      <c r="J1546" s="61" t="s">
        <v>18</v>
      </c>
      <c r="K1546" s="61" t="s">
        <v>104</v>
      </c>
      <c r="Q15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47" spans="1:17" ht="17.100000000000001" customHeight="1" x14ac:dyDescent="0.25">
      <c r="A1547" s="92" t="s">
        <v>1647</v>
      </c>
      <c r="B1547" s="61" t="s">
        <v>111</v>
      </c>
      <c r="C1547" s="61">
        <v>12144</v>
      </c>
      <c r="D1547" s="61" t="s">
        <v>17</v>
      </c>
      <c r="E1547" s="61" t="s">
        <v>18</v>
      </c>
      <c r="F1547" s="61" t="s">
        <v>21</v>
      </c>
      <c r="G1547" s="61" t="s">
        <v>16</v>
      </c>
      <c r="H1547" s="61">
        <v>2014</v>
      </c>
      <c r="I1547" s="61" t="s">
        <v>92</v>
      </c>
      <c r="J1547" s="61" t="s">
        <v>18</v>
      </c>
      <c r="K1547" s="61" t="s">
        <v>102</v>
      </c>
      <c r="Q15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48" spans="1:17" ht="17.100000000000001" customHeight="1" x14ac:dyDescent="0.25">
      <c r="A1548" s="92" t="s">
        <v>1648</v>
      </c>
      <c r="B1548" s="61" t="s">
        <v>111</v>
      </c>
      <c r="C1548" s="61">
        <v>12144</v>
      </c>
      <c r="D1548" s="61" t="s">
        <v>17</v>
      </c>
      <c r="E1548" s="61" t="s">
        <v>18</v>
      </c>
      <c r="F1548" s="61" t="s">
        <v>21</v>
      </c>
      <c r="G1548" s="61" t="s">
        <v>16</v>
      </c>
      <c r="H1548" s="61">
        <v>2014</v>
      </c>
      <c r="I1548" s="61" t="s">
        <v>92</v>
      </c>
      <c r="J1548" s="61" t="s">
        <v>29</v>
      </c>
      <c r="Q15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49" spans="1:17" ht="17.100000000000001" customHeight="1" x14ac:dyDescent="0.25">
      <c r="A1549" s="92" t="s">
        <v>1649</v>
      </c>
      <c r="B1549" s="61" t="s">
        <v>111</v>
      </c>
      <c r="C1549" s="61">
        <v>12144</v>
      </c>
      <c r="E1549" s="61" t="s">
        <v>18</v>
      </c>
      <c r="F1549" s="61" t="s">
        <v>21</v>
      </c>
      <c r="G1549" s="61" t="s">
        <v>16</v>
      </c>
      <c r="H1549" s="61">
        <v>2014</v>
      </c>
      <c r="I1549" s="61" t="s">
        <v>92</v>
      </c>
      <c r="J1549" s="61" t="s">
        <v>29</v>
      </c>
      <c r="Q15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50" spans="1:17" ht="17.100000000000001" customHeight="1" x14ac:dyDescent="0.25">
      <c r="A1550" s="92" t="s">
        <v>1650</v>
      </c>
      <c r="B1550" s="61" t="s">
        <v>111</v>
      </c>
      <c r="C1550" s="61">
        <v>12144</v>
      </c>
      <c r="E1550" s="61" t="s">
        <v>18</v>
      </c>
      <c r="F1550" s="61" t="s">
        <v>21</v>
      </c>
      <c r="G1550" s="61" t="s">
        <v>16</v>
      </c>
      <c r="H1550" s="61">
        <v>2014</v>
      </c>
      <c r="I1550" s="61" t="s">
        <v>92</v>
      </c>
      <c r="J1550" s="61" t="s">
        <v>18</v>
      </c>
      <c r="K1550" s="61" t="s">
        <v>19</v>
      </c>
      <c r="Q15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51" spans="1:17" ht="17.100000000000001" customHeight="1" x14ac:dyDescent="0.25">
      <c r="A1551" s="93" t="s">
        <v>1651</v>
      </c>
      <c r="B1551" s="61" t="s">
        <v>111</v>
      </c>
      <c r="C1551" s="61">
        <v>12144</v>
      </c>
      <c r="E1551" s="61" t="s">
        <v>18</v>
      </c>
      <c r="F1551" s="61" t="s">
        <v>21</v>
      </c>
      <c r="G1551" s="61" t="s">
        <v>16</v>
      </c>
      <c r="H1551" s="61">
        <v>2014</v>
      </c>
      <c r="I1551" s="61" t="s">
        <v>92</v>
      </c>
      <c r="J1551" s="65" t="s">
        <v>15</v>
      </c>
      <c r="K1551" s="65" t="s">
        <v>19</v>
      </c>
      <c r="M1551" s="65"/>
      <c r="O1551" s="65"/>
      <c r="P1551" s="65" t="s">
        <v>92</v>
      </c>
      <c r="Q15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552" spans="1:17" ht="17.100000000000001" customHeight="1" x14ac:dyDescent="0.25">
      <c r="A1552" s="93" t="s">
        <v>1652</v>
      </c>
      <c r="B1552" s="61" t="s">
        <v>111</v>
      </c>
      <c r="C1552" s="61">
        <v>12144</v>
      </c>
      <c r="E1552" s="61" t="s">
        <v>29</v>
      </c>
      <c r="F1552" s="61" t="s">
        <v>21</v>
      </c>
      <c r="G1552" s="61" t="s">
        <v>31</v>
      </c>
      <c r="I1552" s="61" t="s">
        <v>92</v>
      </c>
      <c r="J1552" s="61" t="s">
        <v>15</v>
      </c>
      <c r="K1552" s="61" t="s">
        <v>19</v>
      </c>
      <c r="Q15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553" spans="1:17" ht="17.100000000000001" customHeight="1" x14ac:dyDescent="0.25">
      <c r="A1553" s="92" t="s">
        <v>1653</v>
      </c>
      <c r="B1553" s="61" t="s">
        <v>111</v>
      </c>
      <c r="C1553" s="61">
        <v>12144</v>
      </c>
      <c r="E1553" s="61" t="s">
        <v>29</v>
      </c>
      <c r="F1553" s="61" t="s">
        <v>21</v>
      </c>
      <c r="G1553" s="61" t="s">
        <v>31</v>
      </c>
      <c r="I1553" s="61" t="s">
        <v>92</v>
      </c>
      <c r="J1553" s="61" t="s">
        <v>18</v>
      </c>
      <c r="K1553" s="61" t="s">
        <v>19</v>
      </c>
      <c r="Q15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54" spans="1:17" ht="17.100000000000001" customHeight="1" x14ac:dyDescent="0.25">
      <c r="A1554" s="92" t="s">
        <v>1654</v>
      </c>
      <c r="B1554" s="61" t="s">
        <v>111</v>
      </c>
      <c r="C1554" s="61">
        <v>12144</v>
      </c>
      <c r="E1554" s="61" t="s">
        <v>29</v>
      </c>
      <c r="F1554" s="61" t="s">
        <v>21</v>
      </c>
      <c r="G1554" s="61" t="s">
        <v>31</v>
      </c>
      <c r="I1554" s="61" t="s">
        <v>92</v>
      </c>
      <c r="J1554" s="61" t="s">
        <v>18</v>
      </c>
      <c r="K1554" s="61" t="s">
        <v>19</v>
      </c>
      <c r="Q15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55" spans="1:17" ht="17.100000000000001" customHeight="1" x14ac:dyDescent="0.25">
      <c r="A1555" s="92" t="s">
        <v>1655</v>
      </c>
      <c r="B1555" s="61" t="s">
        <v>111</v>
      </c>
      <c r="C1555" s="61">
        <v>12144</v>
      </c>
      <c r="E1555" s="61" t="s">
        <v>18</v>
      </c>
      <c r="F1555" s="61" t="s">
        <v>21</v>
      </c>
      <c r="G1555" s="61" t="s">
        <v>16</v>
      </c>
      <c r="H1555" s="61">
        <v>2014</v>
      </c>
      <c r="I1555" s="61" t="s">
        <v>92</v>
      </c>
      <c r="J1555" s="61" t="s">
        <v>29</v>
      </c>
      <c r="Q15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56" spans="1:17" ht="17.100000000000001" customHeight="1" x14ac:dyDescent="0.25">
      <c r="A1556" s="92" t="s">
        <v>1656</v>
      </c>
      <c r="B1556" s="61" t="s">
        <v>111</v>
      </c>
      <c r="C1556" s="61">
        <v>12144</v>
      </c>
      <c r="E1556" s="61" t="s">
        <v>18</v>
      </c>
      <c r="F1556" s="61" t="s">
        <v>21</v>
      </c>
      <c r="G1556" s="61" t="s">
        <v>16</v>
      </c>
      <c r="H1556" s="61">
        <v>2014</v>
      </c>
      <c r="I1556" s="61" t="s">
        <v>92</v>
      </c>
      <c r="J1556" s="61" t="s">
        <v>18</v>
      </c>
      <c r="K1556" s="61" t="s">
        <v>19</v>
      </c>
      <c r="Q15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57" spans="1:17" ht="17.100000000000001" customHeight="1" x14ac:dyDescent="0.25">
      <c r="A1557" s="92" t="s">
        <v>1657</v>
      </c>
      <c r="B1557" s="61" t="s">
        <v>111</v>
      </c>
      <c r="C1557" s="61">
        <v>12144</v>
      </c>
      <c r="E1557" s="61" t="s">
        <v>18</v>
      </c>
      <c r="F1557" s="61" t="s">
        <v>21</v>
      </c>
      <c r="G1557" s="61" t="s">
        <v>16</v>
      </c>
      <c r="H1557" s="61">
        <v>2014</v>
      </c>
      <c r="I1557" s="61" t="s">
        <v>92</v>
      </c>
      <c r="J1557" s="61" t="s">
        <v>29</v>
      </c>
      <c r="Q15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58" spans="1:17" ht="17.100000000000001" customHeight="1" x14ac:dyDescent="0.25">
      <c r="A1558" s="92" t="s">
        <v>1658</v>
      </c>
      <c r="B1558" s="61" t="s">
        <v>111</v>
      </c>
      <c r="C1558" s="61">
        <v>12144</v>
      </c>
      <c r="E1558" s="61" t="s">
        <v>18</v>
      </c>
      <c r="F1558" s="61" t="s">
        <v>21</v>
      </c>
      <c r="G1558" s="61" t="s">
        <v>16</v>
      </c>
      <c r="H1558" s="61">
        <v>2014</v>
      </c>
      <c r="I1558" s="61" t="s">
        <v>92</v>
      </c>
      <c r="J1558" s="61" t="s">
        <v>29</v>
      </c>
      <c r="Q15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59" spans="1:17" ht="17.100000000000001" customHeight="1" x14ac:dyDescent="0.25">
      <c r="A1559" s="92" t="s">
        <v>1659</v>
      </c>
      <c r="B1559" s="61" t="s">
        <v>111</v>
      </c>
      <c r="C1559" s="61">
        <v>12144</v>
      </c>
      <c r="E1559" s="61" t="s">
        <v>18</v>
      </c>
      <c r="F1559" s="61" t="s">
        <v>21</v>
      </c>
      <c r="G1559" s="61" t="s">
        <v>16</v>
      </c>
      <c r="H1559" s="61">
        <v>2014</v>
      </c>
      <c r="I1559" s="61" t="s">
        <v>92</v>
      </c>
      <c r="J1559" s="61" t="s">
        <v>18</v>
      </c>
      <c r="K1559" s="61" t="s">
        <v>102</v>
      </c>
      <c r="Q15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60" spans="1:17" ht="17.100000000000001" customHeight="1" x14ac:dyDescent="0.25">
      <c r="A1560" s="92" t="s">
        <v>1660</v>
      </c>
      <c r="B1560" s="61" t="s">
        <v>111</v>
      </c>
      <c r="C1560" s="61">
        <v>12144</v>
      </c>
      <c r="E1560" s="61" t="s">
        <v>29</v>
      </c>
      <c r="F1560" s="61" t="s">
        <v>21</v>
      </c>
      <c r="G1560" s="61" t="s">
        <v>31</v>
      </c>
      <c r="I1560" s="61" t="s">
        <v>92</v>
      </c>
      <c r="J1560" s="61" t="s">
        <v>18</v>
      </c>
      <c r="K1560" s="61" t="s">
        <v>19</v>
      </c>
      <c r="Q15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61" spans="1:17" ht="17.100000000000001" customHeight="1" x14ac:dyDescent="0.25">
      <c r="A1561" s="92" t="s">
        <v>1661</v>
      </c>
      <c r="B1561" s="61" t="s">
        <v>111</v>
      </c>
      <c r="C1561" s="61">
        <v>12144</v>
      </c>
      <c r="E1561" s="61" t="s">
        <v>29</v>
      </c>
      <c r="F1561" s="61" t="s">
        <v>21</v>
      </c>
      <c r="G1561" s="61" t="s">
        <v>31</v>
      </c>
      <c r="I1561" s="61" t="s">
        <v>92</v>
      </c>
      <c r="J1561" s="61" t="s">
        <v>18</v>
      </c>
      <c r="K1561" s="61" t="s">
        <v>19</v>
      </c>
      <c r="Q15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62" spans="1:17" ht="17.100000000000001" customHeight="1" x14ac:dyDescent="0.25">
      <c r="A1562" s="92" t="s">
        <v>1662</v>
      </c>
      <c r="B1562" s="61" t="s">
        <v>111</v>
      </c>
      <c r="C1562" s="61">
        <v>12144</v>
      </c>
      <c r="E1562" s="61" t="s">
        <v>21</v>
      </c>
      <c r="F1562" s="61" t="s">
        <v>21</v>
      </c>
      <c r="G1562" s="61" t="s">
        <v>31</v>
      </c>
      <c r="I1562" s="61" t="s">
        <v>92</v>
      </c>
      <c r="J1562" s="61" t="s">
        <v>29</v>
      </c>
      <c r="Q15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63" spans="1:17" ht="17.100000000000001" customHeight="1" x14ac:dyDescent="0.25">
      <c r="A1563" s="92" t="s">
        <v>1663</v>
      </c>
      <c r="B1563" s="61" t="s">
        <v>111</v>
      </c>
      <c r="C1563" s="61">
        <v>12144</v>
      </c>
      <c r="E1563" s="61" t="s">
        <v>21</v>
      </c>
      <c r="F1563" s="61" t="s">
        <v>21</v>
      </c>
      <c r="G1563" s="61" t="s">
        <v>31</v>
      </c>
      <c r="I1563" s="61" t="s">
        <v>92</v>
      </c>
      <c r="J1563" s="61" t="s">
        <v>18</v>
      </c>
      <c r="K1563" s="61" t="s">
        <v>102</v>
      </c>
      <c r="Q15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64" spans="1:17" ht="17.100000000000001" customHeight="1" x14ac:dyDescent="0.25">
      <c r="A1564" s="92" t="s">
        <v>1664</v>
      </c>
      <c r="B1564" s="61" t="s">
        <v>111</v>
      </c>
      <c r="C1564" s="61">
        <v>12144</v>
      </c>
      <c r="E1564" s="61" t="s">
        <v>21</v>
      </c>
      <c r="F1564" s="61" t="s">
        <v>21</v>
      </c>
      <c r="G1564" s="61" t="s">
        <v>31</v>
      </c>
      <c r="I1564" s="61" t="s">
        <v>92</v>
      </c>
      <c r="J1564" s="61" t="s">
        <v>18</v>
      </c>
      <c r="K1564" s="61" t="s">
        <v>19</v>
      </c>
      <c r="Q15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65" spans="1:17" ht="17.100000000000001" customHeight="1" x14ac:dyDescent="0.25">
      <c r="A1565" s="92" t="s">
        <v>1665</v>
      </c>
      <c r="B1565" s="61" t="s">
        <v>111</v>
      </c>
      <c r="C1565" s="61">
        <v>12144</v>
      </c>
      <c r="E1565" s="61" t="s">
        <v>21</v>
      </c>
      <c r="F1565" s="61" t="s">
        <v>21</v>
      </c>
      <c r="G1565" s="61" t="s">
        <v>31</v>
      </c>
      <c r="I1565" s="61" t="s">
        <v>92</v>
      </c>
      <c r="J1565" s="61" t="s">
        <v>18</v>
      </c>
      <c r="K1565" s="61" t="s">
        <v>19</v>
      </c>
      <c r="Q15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66" spans="1:17" ht="17.100000000000001" customHeight="1" x14ac:dyDescent="0.25">
      <c r="A1566" s="92" t="s">
        <v>1666</v>
      </c>
      <c r="B1566" s="61" t="s">
        <v>111</v>
      </c>
      <c r="C1566" s="61">
        <v>12144</v>
      </c>
      <c r="E1566" s="61" t="s">
        <v>21</v>
      </c>
      <c r="F1566" s="61" t="s">
        <v>21</v>
      </c>
      <c r="G1566" s="61" t="s">
        <v>31</v>
      </c>
      <c r="I1566" s="61" t="s">
        <v>92</v>
      </c>
      <c r="J1566" s="61" t="s">
        <v>18</v>
      </c>
      <c r="K1566" s="61" t="s">
        <v>19</v>
      </c>
      <c r="Q15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67" spans="1:17" ht="17.100000000000001" customHeight="1" x14ac:dyDescent="0.25">
      <c r="A1567" s="92" t="s">
        <v>1667</v>
      </c>
      <c r="B1567" s="61" t="s">
        <v>111</v>
      </c>
      <c r="C1567" s="61">
        <v>12144</v>
      </c>
      <c r="E1567" s="61" t="s">
        <v>29</v>
      </c>
      <c r="F1567" s="61" t="s">
        <v>21</v>
      </c>
      <c r="G1567" s="61" t="s">
        <v>31</v>
      </c>
      <c r="I1567" s="61" t="s">
        <v>92</v>
      </c>
      <c r="J1567" s="61" t="s">
        <v>29</v>
      </c>
      <c r="Q15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68" spans="1:17" ht="17.100000000000001" customHeight="1" x14ac:dyDescent="0.25">
      <c r="A1568" s="92" t="s">
        <v>1668</v>
      </c>
      <c r="B1568" s="61" t="s">
        <v>111</v>
      </c>
      <c r="C1568" s="61">
        <v>12144</v>
      </c>
      <c r="E1568" s="61" t="s">
        <v>18</v>
      </c>
      <c r="F1568" s="61" t="s">
        <v>21</v>
      </c>
      <c r="G1568" s="61" t="s">
        <v>16</v>
      </c>
      <c r="H1568" s="61">
        <v>2014</v>
      </c>
      <c r="I1568" s="61" t="s">
        <v>92</v>
      </c>
      <c r="J1568" s="61" t="s">
        <v>18</v>
      </c>
      <c r="K1568" s="61" t="s">
        <v>19</v>
      </c>
      <c r="Q15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69" spans="1:17" ht="17.100000000000001" customHeight="1" x14ac:dyDescent="0.25">
      <c r="A1569" s="92" t="s">
        <v>1669</v>
      </c>
      <c r="B1569" s="61" t="s">
        <v>111</v>
      </c>
      <c r="C1569" s="61">
        <v>12144</v>
      </c>
      <c r="E1569" s="61" t="s">
        <v>18</v>
      </c>
      <c r="F1569" s="61" t="s">
        <v>21</v>
      </c>
      <c r="G1569" s="61" t="s">
        <v>16</v>
      </c>
      <c r="H1569" s="61">
        <v>2014</v>
      </c>
      <c r="I1569" s="61" t="s">
        <v>92</v>
      </c>
      <c r="J1569" s="61" t="s">
        <v>29</v>
      </c>
      <c r="Q15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70" spans="1:17" ht="17.100000000000001" customHeight="1" x14ac:dyDescent="0.25">
      <c r="A1570" s="93" t="s">
        <v>1670</v>
      </c>
      <c r="B1570" s="61" t="s">
        <v>111</v>
      </c>
      <c r="C1570" s="61">
        <v>12144</v>
      </c>
      <c r="E1570" s="61" t="s">
        <v>18</v>
      </c>
      <c r="F1570" s="61" t="s">
        <v>21</v>
      </c>
      <c r="G1570" s="61" t="s">
        <v>16</v>
      </c>
      <c r="H1570" s="61">
        <v>2014</v>
      </c>
      <c r="I1570" s="61" t="s">
        <v>92</v>
      </c>
      <c r="J1570" s="65" t="s">
        <v>15</v>
      </c>
      <c r="K1570" s="65" t="s">
        <v>102</v>
      </c>
      <c r="Q15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571" spans="1:17" ht="17.100000000000001" customHeight="1" x14ac:dyDescent="0.25">
      <c r="A1571" s="92" t="s">
        <v>1671</v>
      </c>
      <c r="B1571" s="61" t="s">
        <v>111</v>
      </c>
      <c r="C1571" s="61">
        <v>12144</v>
      </c>
      <c r="E1571" s="61" t="s">
        <v>18</v>
      </c>
      <c r="F1571" s="61" t="s">
        <v>21</v>
      </c>
      <c r="G1571" s="61" t="s">
        <v>16</v>
      </c>
      <c r="H1571" s="61">
        <v>2014</v>
      </c>
      <c r="I1571" s="61" t="s">
        <v>92</v>
      </c>
      <c r="J1571" s="61" t="s">
        <v>22</v>
      </c>
      <c r="K1571" s="61" t="s">
        <v>102</v>
      </c>
      <c r="Q15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572" spans="1:17" ht="17.100000000000001" customHeight="1" x14ac:dyDescent="0.25">
      <c r="A1572" s="92" t="s">
        <v>1672</v>
      </c>
      <c r="B1572" s="61" t="s">
        <v>111</v>
      </c>
      <c r="C1572" s="61">
        <v>12144</v>
      </c>
      <c r="E1572" s="61" t="s">
        <v>18</v>
      </c>
      <c r="F1572" s="61" t="s">
        <v>21</v>
      </c>
      <c r="G1572" s="61" t="s">
        <v>19</v>
      </c>
      <c r="H1572" s="61">
        <v>2014</v>
      </c>
      <c r="I1572" s="61" t="s">
        <v>92</v>
      </c>
      <c r="J1572" s="61" t="s">
        <v>18</v>
      </c>
      <c r="K1572" s="61" t="s">
        <v>19</v>
      </c>
      <c r="Q15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73" spans="1:17" ht="17.100000000000001" customHeight="1" x14ac:dyDescent="0.25">
      <c r="A1573" s="92" t="s">
        <v>1673</v>
      </c>
      <c r="B1573" s="61" t="s">
        <v>111</v>
      </c>
      <c r="C1573" s="61">
        <v>12144</v>
      </c>
      <c r="E1573" s="61" t="s">
        <v>18</v>
      </c>
      <c r="F1573" s="61" t="s">
        <v>21</v>
      </c>
      <c r="G1573" s="61" t="s">
        <v>16</v>
      </c>
      <c r="H1573" s="61">
        <v>2014</v>
      </c>
      <c r="I1573" s="61" t="s">
        <v>92</v>
      </c>
      <c r="J1573" s="61" t="s">
        <v>18</v>
      </c>
      <c r="K1573" s="61" t="s">
        <v>19</v>
      </c>
      <c r="Q15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74" spans="1:17" ht="17.100000000000001" customHeight="1" x14ac:dyDescent="0.25">
      <c r="A1574" s="92" t="s">
        <v>1674</v>
      </c>
      <c r="B1574" s="61" t="s">
        <v>111</v>
      </c>
      <c r="C1574" s="61">
        <v>12144</v>
      </c>
      <c r="E1574" s="61" t="s">
        <v>18</v>
      </c>
      <c r="F1574" s="61" t="s">
        <v>21</v>
      </c>
      <c r="G1574" s="61" t="s">
        <v>19</v>
      </c>
      <c r="H1574" s="61">
        <v>2014</v>
      </c>
      <c r="I1574" s="61" t="s">
        <v>92</v>
      </c>
      <c r="J1574" s="61" t="s">
        <v>29</v>
      </c>
      <c r="Q15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75" spans="1:17" ht="17.100000000000001" customHeight="1" x14ac:dyDescent="0.25">
      <c r="A1575" s="92" t="s">
        <v>1675</v>
      </c>
      <c r="B1575" s="61" t="s">
        <v>111</v>
      </c>
      <c r="C1575" s="61">
        <v>12144</v>
      </c>
      <c r="E1575" s="61" t="s">
        <v>18</v>
      </c>
      <c r="F1575" s="61" t="s">
        <v>21</v>
      </c>
      <c r="G1575" s="61" t="s">
        <v>16</v>
      </c>
      <c r="H1575" s="61">
        <v>2014</v>
      </c>
      <c r="I1575" s="61" t="s">
        <v>92</v>
      </c>
      <c r="J1575" s="61" t="s">
        <v>29</v>
      </c>
      <c r="Q15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76" spans="1:17" ht="17.100000000000001" customHeight="1" x14ac:dyDescent="0.25">
      <c r="A1576" s="92" t="s">
        <v>1676</v>
      </c>
      <c r="B1576" s="61" t="s">
        <v>111</v>
      </c>
      <c r="C1576" s="61">
        <v>12144</v>
      </c>
      <c r="E1576" s="61" t="s">
        <v>18</v>
      </c>
      <c r="F1576" s="61" t="s">
        <v>21</v>
      </c>
      <c r="G1576" s="61" t="s">
        <v>23</v>
      </c>
      <c r="H1576" s="61">
        <v>2023</v>
      </c>
      <c r="I1576" s="61" t="s">
        <v>92</v>
      </c>
      <c r="J1576" s="61" t="s">
        <v>18</v>
      </c>
      <c r="K1576" s="61" t="s">
        <v>19</v>
      </c>
      <c r="Q15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77" spans="1:17" ht="17.100000000000001" customHeight="1" x14ac:dyDescent="0.25">
      <c r="A1577" s="92" t="s">
        <v>1677</v>
      </c>
      <c r="B1577" s="61" t="s">
        <v>111</v>
      </c>
      <c r="C1577" s="61">
        <v>12144</v>
      </c>
      <c r="E1577" s="61" t="s">
        <v>29</v>
      </c>
      <c r="F1577" s="61" t="s">
        <v>21</v>
      </c>
      <c r="G1577" s="61" t="s">
        <v>31</v>
      </c>
      <c r="I1577" s="61" t="s">
        <v>92</v>
      </c>
      <c r="J1577" s="61" t="s">
        <v>18</v>
      </c>
      <c r="K1577" s="61" t="s">
        <v>104</v>
      </c>
      <c r="Q15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78" spans="1:17" ht="17.100000000000001" customHeight="1" x14ac:dyDescent="0.25">
      <c r="A1578" s="92" t="s">
        <v>1678</v>
      </c>
      <c r="B1578" s="61" t="s">
        <v>111</v>
      </c>
      <c r="C1578" s="61">
        <v>12144</v>
      </c>
      <c r="E1578" s="61" t="s">
        <v>18</v>
      </c>
      <c r="F1578" s="61" t="s">
        <v>21</v>
      </c>
      <c r="G1578" s="61" t="s">
        <v>19</v>
      </c>
      <c r="I1578" s="61" t="s">
        <v>92</v>
      </c>
      <c r="J1578" s="61" t="s">
        <v>18</v>
      </c>
      <c r="K1578" s="61" t="s">
        <v>19</v>
      </c>
      <c r="O1578" s="109">
        <v>44998</v>
      </c>
      <c r="Q15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79" spans="1:17" ht="17.100000000000001" customHeight="1" x14ac:dyDescent="0.25">
      <c r="A1579" s="92" t="s">
        <v>1679</v>
      </c>
      <c r="B1579" s="61" t="s">
        <v>111</v>
      </c>
      <c r="C1579" s="61">
        <v>12144</v>
      </c>
      <c r="E1579" s="61" t="s">
        <v>29</v>
      </c>
      <c r="F1579" s="61" t="s">
        <v>21</v>
      </c>
      <c r="G1579" s="61" t="s">
        <v>31</v>
      </c>
      <c r="I1579" s="61" t="s">
        <v>92</v>
      </c>
      <c r="J1579" s="61" t="s">
        <v>29</v>
      </c>
      <c r="Q15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80" spans="1:17" ht="17.100000000000001" customHeight="1" x14ac:dyDescent="0.25">
      <c r="A1580" s="92" t="s">
        <v>1680</v>
      </c>
      <c r="B1580" s="61" t="s">
        <v>111</v>
      </c>
      <c r="C1580" s="61">
        <v>12144</v>
      </c>
      <c r="E1580" s="61" t="s">
        <v>18</v>
      </c>
      <c r="F1580" s="61" t="s">
        <v>21</v>
      </c>
      <c r="G1580" s="61" t="s">
        <v>19</v>
      </c>
      <c r="H1580" s="112">
        <v>45139</v>
      </c>
      <c r="I1580" s="61" t="s">
        <v>92</v>
      </c>
      <c r="J1580" s="61" t="s">
        <v>18</v>
      </c>
      <c r="K1580" s="61" t="s">
        <v>19</v>
      </c>
      <c r="Q15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81" spans="1:17" ht="17.100000000000001" customHeight="1" x14ac:dyDescent="0.25">
      <c r="A1581" s="92" t="s">
        <v>1681</v>
      </c>
      <c r="B1581" s="61" t="s">
        <v>111</v>
      </c>
      <c r="C1581" s="61">
        <v>12144</v>
      </c>
      <c r="E1581" s="61" t="s">
        <v>29</v>
      </c>
      <c r="F1581" s="61" t="s">
        <v>21</v>
      </c>
      <c r="G1581" s="61" t="s">
        <v>31</v>
      </c>
      <c r="I1581" s="61" t="s">
        <v>92</v>
      </c>
      <c r="J1581" s="61" t="s">
        <v>29</v>
      </c>
      <c r="Q15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82" spans="1:17" ht="17.100000000000001" customHeight="1" x14ac:dyDescent="0.25">
      <c r="A1582" s="92" t="s">
        <v>1682</v>
      </c>
      <c r="B1582" s="61" t="s">
        <v>111</v>
      </c>
      <c r="C1582" s="61">
        <v>12144</v>
      </c>
      <c r="E1582" s="61" t="s">
        <v>29</v>
      </c>
      <c r="F1582" s="61" t="s">
        <v>21</v>
      </c>
      <c r="G1582" s="61" t="s">
        <v>31</v>
      </c>
      <c r="I1582" s="61" t="s">
        <v>92</v>
      </c>
      <c r="J1582" s="61" t="s">
        <v>29</v>
      </c>
      <c r="Q15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83" spans="1:17" ht="17.100000000000001" customHeight="1" x14ac:dyDescent="0.25">
      <c r="A1583" s="92" t="s">
        <v>1683</v>
      </c>
      <c r="B1583" s="61" t="s">
        <v>111</v>
      </c>
      <c r="C1583" s="61">
        <v>12144</v>
      </c>
      <c r="E1583" s="61" t="s">
        <v>29</v>
      </c>
      <c r="F1583" s="61" t="s">
        <v>21</v>
      </c>
      <c r="G1583" s="61" t="s">
        <v>31</v>
      </c>
      <c r="I1583" s="61" t="s">
        <v>92</v>
      </c>
      <c r="J1583" s="61" t="s">
        <v>18</v>
      </c>
      <c r="K1583" s="61" t="s">
        <v>104</v>
      </c>
      <c r="Q15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84" spans="1:17" ht="17.100000000000001" customHeight="1" x14ac:dyDescent="0.25">
      <c r="A1584" s="92" t="s">
        <v>1684</v>
      </c>
      <c r="B1584" s="61" t="s">
        <v>111</v>
      </c>
      <c r="C1584" s="61">
        <v>12144</v>
      </c>
      <c r="E1584" s="61" t="s">
        <v>29</v>
      </c>
      <c r="F1584" s="61" t="s">
        <v>21</v>
      </c>
      <c r="G1584" s="61" t="s">
        <v>31</v>
      </c>
      <c r="I1584" s="61" t="s">
        <v>92</v>
      </c>
      <c r="J1584" s="61" t="s">
        <v>18</v>
      </c>
      <c r="K1584" s="61" t="s">
        <v>19</v>
      </c>
      <c r="Q15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85" spans="1:17" ht="17.100000000000001" customHeight="1" x14ac:dyDescent="0.25">
      <c r="A1585" s="92" t="s">
        <v>1685</v>
      </c>
      <c r="B1585" s="61" t="s">
        <v>111</v>
      </c>
      <c r="C1585" s="61">
        <v>12144</v>
      </c>
      <c r="E1585" s="61" t="s">
        <v>15</v>
      </c>
      <c r="F1585" s="61" t="s">
        <v>21</v>
      </c>
      <c r="G1585" s="61" t="s">
        <v>23</v>
      </c>
      <c r="I1585" s="61" t="s">
        <v>92</v>
      </c>
      <c r="J1585" s="61" t="s">
        <v>22</v>
      </c>
      <c r="K1585" s="61" t="s">
        <v>19</v>
      </c>
      <c r="Q15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586" spans="1:17" ht="17.100000000000001" customHeight="1" x14ac:dyDescent="0.25">
      <c r="A1586" s="92" t="s">
        <v>1686</v>
      </c>
      <c r="B1586" s="61" t="s">
        <v>111</v>
      </c>
      <c r="C1586" s="61">
        <v>12144</v>
      </c>
      <c r="E1586" s="61" t="s">
        <v>29</v>
      </c>
      <c r="F1586" s="61" t="s">
        <v>21</v>
      </c>
      <c r="G1586" s="61" t="s">
        <v>31</v>
      </c>
      <c r="I1586" s="61" t="s">
        <v>92</v>
      </c>
      <c r="J1586" s="61" t="s">
        <v>29</v>
      </c>
      <c r="Q15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87" spans="1:17" ht="17.100000000000001" customHeight="1" x14ac:dyDescent="0.25">
      <c r="A1587" s="92" t="s">
        <v>1687</v>
      </c>
      <c r="B1587" s="61" t="s">
        <v>111</v>
      </c>
      <c r="C1587" s="61">
        <v>12144</v>
      </c>
      <c r="E1587" s="61" t="s">
        <v>29</v>
      </c>
      <c r="F1587" s="61" t="s">
        <v>21</v>
      </c>
      <c r="G1587" s="61" t="s">
        <v>31</v>
      </c>
      <c r="I1587" s="61" t="s">
        <v>92</v>
      </c>
      <c r="J1587" s="61" t="s">
        <v>15</v>
      </c>
      <c r="K1587" s="61" t="s">
        <v>19</v>
      </c>
      <c r="Q15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588" spans="1:17" ht="17.100000000000001" customHeight="1" x14ac:dyDescent="0.25">
      <c r="A1588" s="92" t="s">
        <v>1688</v>
      </c>
      <c r="B1588" s="61" t="s">
        <v>111</v>
      </c>
      <c r="C1588" s="61">
        <v>12144</v>
      </c>
      <c r="E1588" s="61" t="s">
        <v>29</v>
      </c>
      <c r="F1588" s="61" t="s">
        <v>21</v>
      </c>
      <c r="G1588" s="61" t="s">
        <v>31</v>
      </c>
      <c r="I1588" s="61" t="s">
        <v>92</v>
      </c>
      <c r="J1588" s="61" t="s">
        <v>18</v>
      </c>
      <c r="K1588" s="61" t="s">
        <v>19</v>
      </c>
      <c r="Q15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89" spans="1:17" ht="17.100000000000001" customHeight="1" x14ac:dyDescent="0.25">
      <c r="A1589" s="92" t="s">
        <v>1689</v>
      </c>
      <c r="B1589" s="61" t="s">
        <v>111</v>
      </c>
      <c r="C1589" s="61">
        <v>12144</v>
      </c>
      <c r="E1589" s="61" t="s">
        <v>29</v>
      </c>
      <c r="F1589" s="61" t="s">
        <v>21</v>
      </c>
      <c r="G1589" s="61" t="s">
        <v>31</v>
      </c>
      <c r="I1589" s="61" t="s">
        <v>92</v>
      </c>
      <c r="J1589" s="61" t="s">
        <v>29</v>
      </c>
      <c r="Q15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90" spans="1:17" ht="17.100000000000001" customHeight="1" x14ac:dyDescent="0.25">
      <c r="A1590" s="92" t="s">
        <v>1690</v>
      </c>
      <c r="B1590" s="61" t="s">
        <v>111</v>
      </c>
      <c r="C1590" s="61">
        <v>12144</v>
      </c>
      <c r="E1590" s="61" t="s">
        <v>18</v>
      </c>
      <c r="F1590" s="61" t="s">
        <v>21</v>
      </c>
      <c r="G1590" s="61" t="s">
        <v>23</v>
      </c>
      <c r="I1590" s="61" t="s">
        <v>92</v>
      </c>
      <c r="J1590" s="61" t="s">
        <v>18</v>
      </c>
      <c r="K1590" s="61" t="s">
        <v>19</v>
      </c>
      <c r="Q15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91" spans="1:17" ht="17.100000000000001" customHeight="1" x14ac:dyDescent="0.25">
      <c r="A1591" s="92" t="s">
        <v>1691</v>
      </c>
      <c r="B1591" s="61" t="s">
        <v>111</v>
      </c>
      <c r="C1591" s="61">
        <v>12144</v>
      </c>
      <c r="E1591" s="61" t="s">
        <v>29</v>
      </c>
      <c r="F1591" s="61" t="s">
        <v>21</v>
      </c>
      <c r="G1591" s="61" t="s">
        <v>31</v>
      </c>
      <c r="I1591" s="61" t="s">
        <v>92</v>
      </c>
      <c r="J1591" s="61" t="s">
        <v>18</v>
      </c>
      <c r="K1591" s="61" t="s">
        <v>19</v>
      </c>
      <c r="Q15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92" spans="1:17" ht="17.100000000000001" customHeight="1" x14ac:dyDescent="0.25">
      <c r="A1592" s="92" t="s">
        <v>1692</v>
      </c>
      <c r="B1592" s="61" t="s">
        <v>111</v>
      </c>
      <c r="C1592" s="61">
        <v>12144</v>
      </c>
      <c r="E1592" s="61" t="s">
        <v>18</v>
      </c>
      <c r="F1592" s="61" t="s">
        <v>21</v>
      </c>
      <c r="G1592" s="61" t="s">
        <v>23</v>
      </c>
      <c r="H1592" s="61">
        <v>2022</v>
      </c>
      <c r="I1592" s="61" t="s">
        <v>92</v>
      </c>
      <c r="J1592" s="61" t="s">
        <v>18</v>
      </c>
      <c r="K1592" s="61" t="s">
        <v>19</v>
      </c>
      <c r="Q15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93" spans="1:17" ht="17.100000000000001" customHeight="1" x14ac:dyDescent="0.25">
      <c r="A1593" s="92" t="s">
        <v>1693</v>
      </c>
      <c r="B1593" s="61" t="s">
        <v>111</v>
      </c>
      <c r="C1593" s="61">
        <v>12144</v>
      </c>
      <c r="E1593" s="61" t="s">
        <v>18</v>
      </c>
      <c r="F1593" s="61" t="s">
        <v>21</v>
      </c>
      <c r="G1593" s="61" t="s">
        <v>16</v>
      </c>
      <c r="H1593" s="61">
        <v>2017</v>
      </c>
      <c r="I1593" s="61" t="s">
        <v>92</v>
      </c>
      <c r="J1593" s="61" t="s">
        <v>22</v>
      </c>
      <c r="K1593" s="61" t="s">
        <v>19</v>
      </c>
      <c r="Q15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594" spans="1:17" ht="17.100000000000001" customHeight="1" x14ac:dyDescent="0.25">
      <c r="A1594" s="92" t="s">
        <v>1694</v>
      </c>
      <c r="B1594" s="61" t="s">
        <v>111</v>
      </c>
      <c r="C1594" s="61">
        <v>12144</v>
      </c>
      <c r="E1594" s="61" t="s">
        <v>18</v>
      </c>
      <c r="F1594" s="61" t="s">
        <v>21</v>
      </c>
      <c r="G1594" s="61" t="s">
        <v>16</v>
      </c>
      <c r="H1594" s="61">
        <v>2017</v>
      </c>
      <c r="I1594" s="61" t="s">
        <v>92</v>
      </c>
      <c r="J1594" s="61" t="s">
        <v>18</v>
      </c>
      <c r="K1594" s="61" t="s">
        <v>19</v>
      </c>
      <c r="Q15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95" spans="1:17" ht="17.100000000000001" customHeight="1" x14ac:dyDescent="0.25">
      <c r="A1595" s="92" t="s">
        <v>1695</v>
      </c>
      <c r="B1595" s="61" t="s">
        <v>111</v>
      </c>
      <c r="C1595" s="61">
        <v>12144</v>
      </c>
      <c r="E1595" s="61" t="s">
        <v>18</v>
      </c>
      <c r="F1595" s="61" t="s">
        <v>21</v>
      </c>
      <c r="G1595" s="61" t="s">
        <v>16</v>
      </c>
      <c r="H1595" s="61">
        <v>2017</v>
      </c>
      <c r="I1595" s="61" t="s">
        <v>92</v>
      </c>
      <c r="J1595" s="61" t="s">
        <v>18</v>
      </c>
      <c r="K1595" s="61" t="s">
        <v>19</v>
      </c>
      <c r="Q15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96" spans="1:17" ht="17.100000000000001" customHeight="1" x14ac:dyDescent="0.25">
      <c r="A1596" s="92" t="s">
        <v>1696</v>
      </c>
      <c r="B1596" s="61" t="s">
        <v>111</v>
      </c>
      <c r="C1596" s="61">
        <v>12144</v>
      </c>
      <c r="E1596" s="61" t="s">
        <v>29</v>
      </c>
      <c r="F1596" s="61" t="s">
        <v>21</v>
      </c>
      <c r="G1596" s="61" t="s">
        <v>31</v>
      </c>
      <c r="I1596" s="61" t="s">
        <v>92</v>
      </c>
      <c r="J1596" s="61" t="s">
        <v>18</v>
      </c>
      <c r="K1596" s="61" t="s">
        <v>104</v>
      </c>
      <c r="Q15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97" spans="1:17" ht="17.100000000000001" customHeight="1" x14ac:dyDescent="0.25">
      <c r="A1597" s="92" t="s">
        <v>1697</v>
      </c>
      <c r="B1597" s="61" t="s">
        <v>111</v>
      </c>
      <c r="C1597" s="61">
        <v>12144</v>
      </c>
      <c r="E1597" s="61" t="s">
        <v>18</v>
      </c>
      <c r="F1597" s="61" t="s">
        <v>21</v>
      </c>
      <c r="G1597" s="61" t="s">
        <v>16</v>
      </c>
      <c r="H1597" s="61">
        <v>2017</v>
      </c>
      <c r="I1597" s="61" t="s">
        <v>92</v>
      </c>
      <c r="J1597" s="61" t="s">
        <v>18</v>
      </c>
      <c r="K1597" s="61" t="s">
        <v>19</v>
      </c>
      <c r="Q15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98" spans="1:17" ht="17.100000000000001" customHeight="1" x14ac:dyDescent="0.25">
      <c r="A1598" s="92" t="s">
        <v>1698</v>
      </c>
      <c r="B1598" s="61" t="s">
        <v>111</v>
      </c>
      <c r="C1598" s="61">
        <v>12144</v>
      </c>
      <c r="E1598" s="61" t="s">
        <v>18</v>
      </c>
      <c r="F1598" s="61" t="s">
        <v>21</v>
      </c>
      <c r="G1598" s="61" t="s">
        <v>16</v>
      </c>
      <c r="H1598" s="61">
        <v>2017</v>
      </c>
      <c r="I1598" s="61" t="s">
        <v>92</v>
      </c>
      <c r="J1598" s="61" t="s">
        <v>18</v>
      </c>
      <c r="K1598" s="61" t="s">
        <v>19</v>
      </c>
      <c r="Q15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99" spans="1:17" ht="17.100000000000001" customHeight="1" x14ac:dyDescent="0.25">
      <c r="A1599" s="92" t="s">
        <v>1699</v>
      </c>
      <c r="B1599" s="61" t="s">
        <v>111</v>
      </c>
      <c r="C1599" s="61">
        <v>12144</v>
      </c>
      <c r="E1599" s="61" t="s">
        <v>18</v>
      </c>
      <c r="F1599" s="61" t="s">
        <v>21</v>
      </c>
      <c r="G1599" s="61" t="s">
        <v>16</v>
      </c>
      <c r="H1599" s="61">
        <v>2017</v>
      </c>
      <c r="I1599" s="61" t="s">
        <v>92</v>
      </c>
      <c r="J1599" s="61" t="s">
        <v>18</v>
      </c>
      <c r="K1599" s="61" t="s">
        <v>19</v>
      </c>
      <c r="Q15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00" spans="1:17" ht="17.100000000000001" customHeight="1" x14ac:dyDescent="0.25">
      <c r="A1600" s="92" t="s">
        <v>1700</v>
      </c>
      <c r="B1600" s="61" t="s">
        <v>111</v>
      </c>
      <c r="C1600" s="61">
        <v>12144</v>
      </c>
      <c r="E1600" s="61" t="s">
        <v>18</v>
      </c>
      <c r="F1600" s="61" t="s">
        <v>21</v>
      </c>
      <c r="G1600" s="61" t="s">
        <v>16</v>
      </c>
      <c r="H1600" s="61">
        <v>2017</v>
      </c>
      <c r="I1600" s="61" t="s">
        <v>92</v>
      </c>
      <c r="J1600" s="61" t="s">
        <v>29</v>
      </c>
      <c r="Q16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01" spans="1:17" ht="17.100000000000001" customHeight="1" x14ac:dyDescent="0.25">
      <c r="A1601" s="92" t="s">
        <v>1701</v>
      </c>
      <c r="B1601" s="61" t="s">
        <v>111</v>
      </c>
      <c r="C1601" s="61">
        <v>12144</v>
      </c>
      <c r="E1601" s="61" t="s">
        <v>18</v>
      </c>
      <c r="F1601" s="61" t="s">
        <v>21</v>
      </c>
      <c r="G1601" s="61" t="s">
        <v>16</v>
      </c>
      <c r="H1601" s="61">
        <v>2017</v>
      </c>
      <c r="I1601" s="61" t="s">
        <v>92</v>
      </c>
      <c r="J1601" s="61" t="s">
        <v>18</v>
      </c>
      <c r="K1601" s="61" t="s">
        <v>19</v>
      </c>
      <c r="Q16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02" spans="1:17" ht="17.100000000000001" customHeight="1" x14ac:dyDescent="0.25">
      <c r="A1602" s="92" t="s">
        <v>1702</v>
      </c>
      <c r="B1602" s="61" t="s">
        <v>111</v>
      </c>
      <c r="C1602" s="61">
        <v>12144</v>
      </c>
      <c r="E1602" s="61" t="s">
        <v>18</v>
      </c>
      <c r="F1602" s="61" t="s">
        <v>21</v>
      </c>
      <c r="G1602" s="61" t="s">
        <v>16</v>
      </c>
      <c r="H1602" s="61">
        <v>2017</v>
      </c>
      <c r="I1602" s="61" t="s">
        <v>92</v>
      </c>
      <c r="J1602" s="61" t="s">
        <v>22</v>
      </c>
      <c r="K1602" s="61" t="s">
        <v>19</v>
      </c>
      <c r="Q16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603" spans="1:17" ht="17.100000000000001" customHeight="1" x14ac:dyDescent="0.25">
      <c r="A1603" s="92" t="s">
        <v>1703</v>
      </c>
      <c r="B1603" s="61" t="s">
        <v>111</v>
      </c>
      <c r="C1603" s="61">
        <v>12144</v>
      </c>
      <c r="E1603" s="61" t="s">
        <v>18</v>
      </c>
      <c r="F1603" s="61" t="s">
        <v>21</v>
      </c>
      <c r="G1603" s="61" t="s">
        <v>16</v>
      </c>
      <c r="H1603" s="61">
        <v>2017</v>
      </c>
      <c r="I1603" s="61" t="s">
        <v>92</v>
      </c>
      <c r="J1603" s="61" t="s">
        <v>18</v>
      </c>
      <c r="K1603" s="61" t="s">
        <v>19</v>
      </c>
      <c r="Q16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04" spans="1:17" ht="17.100000000000001" customHeight="1" x14ac:dyDescent="0.25">
      <c r="A1604" s="92" t="s">
        <v>1704</v>
      </c>
      <c r="B1604" s="61" t="s">
        <v>111</v>
      </c>
      <c r="C1604" s="61">
        <v>12144</v>
      </c>
      <c r="E1604" s="61" t="s">
        <v>29</v>
      </c>
      <c r="F1604" s="61" t="s">
        <v>21</v>
      </c>
      <c r="G1604" s="61" t="s">
        <v>31</v>
      </c>
      <c r="I1604" s="61" t="s">
        <v>92</v>
      </c>
      <c r="J1604" s="61" t="s">
        <v>18</v>
      </c>
      <c r="K1604" s="61" t="s">
        <v>104</v>
      </c>
      <c r="Q16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05" spans="1:17" ht="17.100000000000001" customHeight="1" x14ac:dyDescent="0.25">
      <c r="A1605" s="96" t="s">
        <v>1705</v>
      </c>
      <c r="B1605" s="61" t="s">
        <v>111</v>
      </c>
      <c r="C1605" s="61">
        <v>12144</v>
      </c>
      <c r="E1605" s="61" t="s">
        <v>18</v>
      </c>
      <c r="F1605" s="61" t="s">
        <v>21</v>
      </c>
      <c r="G1605" s="61" t="s">
        <v>16</v>
      </c>
      <c r="H1605" s="61">
        <v>2017</v>
      </c>
      <c r="I1605" s="61" t="s">
        <v>92</v>
      </c>
      <c r="J1605" s="61" t="s">
        <v>29</v>
      </c>
      <c r="Q16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06" spans="1:17" ht="17.100000000000001" customHeight="1" x14ac:dyDescent="0.25">
      <c r="A1606" s="92" t="s">
        <v>1706</v>
      </c>
      <c r="B1606" s="61" t="s">
        <v>111</v>
      </c>
      <c r="C1606" s="61">
        <v>12144</v>
      </c>
      <c r="E1606" s="61" t="s">
        <v>18</v>
      </c>
      <c r="F1606" s="61" t="s">
        <v>21</v>
      </c>
      <c r="G1606" s="61" t="s">
        <v>16</v>
      </c>
      <c r="I1606" s="61" t="s">
        <v>92</v>
      </c>
      <c r="J1606" s="61" t="s">
        <v>29</v>
      </c>
      <c r="M1606" s="61" t="s">
        <v>41</v>
      </c>
      <c r="Q16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07" spans="1:17" ht="17.100000000000001" customHeight="1" x14ac:dyDescent="0.25">
      <c r="A1607" s="92" t="s">
        <v>1707</v>
      </c>
      <c r="B1607" s="61" t="s">
        <v>111</v>
      </c>
      <c r="C1607" s="61">
        <v>12144</v>
      </c>
      <c r="E1607" s="61" t="s">
        <v>18</v>
      </c>
      <c r="F1607" s="61" t="s">
        <v>21</v>
      </c>
      <c r="G1607" s="61" t="s">
        <v>16</v>
      </c>
      <c r="I1607" s="61" t="s">
        <v>92</v>
      </c>
      <c r="J1607" s="61" t="s">
        <v>18</v>
      </c>
      <c r="K1607" s="61" t="s">
        <v>19</v>
      </c>
      <c r="Q16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08" spans="1:17" ht="17.100000000000001" customHeight="1" x14ac:dyDescent="0.25">
      <c r="A1608" s="92" t="s">
        <v>1708</v>
      </c>
      <c r="B1608" s="61" t="s">
        <v>111</v>
      </c>
      <c r="C1608" s="61">
        <v>12144</v>
      </c>
      <c r="E1608" s="61" t="s">
        <v>18</v>
      </c>
      <c r="F1608" s="61" t="s">
        <v>21</v>
      </c>
      <c r="G1608" s="61" t="s">
        <v>16</v>
      </c>
      <c r="H1608" s="61">
        <v>2017</v>
      </c>
      <c r="I1608" s="61" t="s">
        <v>92</v>
      </c>
      <c r="J1608" s="61" t="s">
        <v>29</v>
      </c>
      <c r="Q16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09" spans="1:17" ht="17.100000000000001" customHeight="1" x14ac:dyDescent="0.25">
      <c r="A1609" s="92" t="s">
        <v>1709</v>
      </c>
      <c r="B1609" s="61" t="s">
        <v>111</v>
      </c>
      <c r="C1609" s="61">
        <v>12144</v>
      </c>
      <c r="E1609" s="61" t="s">
        <v>18</v>
      </c>
      <c r="F1609" s="61" t="s">
        <v>21</v>
      </c>
      <c r="G1609" s="61" t="s">
        <v>16</v>
      </c>
      <c r="H1609" s="61">
        <v>2017</v>
      </c>
      <c r="I1609" s="61" t="s">
        <v>92</v>
      </c>
      <c r="J1609" s="61" t="s">
        <v>18</v>
      </c>
      <c r="K1609" s="61" t="s">
        <v>19</v>
      </c>
      <c r="M1609" s="61" t="s">
        <v>41</v>
      </c>
      <c r="Q16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10" spans="1:17" ht="17.100000000000001" customHeight="1" x14ac:dyDescent="0.25">
      <c r="A1610" s="92" t="s">
        <v>1710</v>
      </c>
      <c r="B1610" s="61" t="s">
        <v>111</v>
      </c>
      <c r="C1610" s="61">
        <v>12144</v>
      </c>
      <c r="E1610" s="61" t="s">
        <v>18</v>
      </c>
      <c r="F1610" s="61" t="s">
        <v>21</v>
      </c>
      <c r="G1610" s="61" t="s">
        <v>16</v>
      </c>
      <c r="H1610" s="61">
        <v>2017</v>
      </c>
      <c r="I1610" s="61" t="s">
        <v>92</v>
      </c>
      <c r="J1610" s="61" t="s">
        <v>18</v>
      </c>
      <c r="K1610" s="61" t="s">
        <v>16</v>
      </c>
      <c r="M1610" s="61" t="s">
        <v>41</v>
      </c>
      <c r="Q16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11" spans="1:17" ht="17.100000000000001" customHeight="1" x14ac:dyDescent="0.25">
      <c r="A1611" s="92" t="s">
        <v>1711</v>
      </c>
      <c r="B1611" s="61" t="s">
        <v>111</v>
      </c>
      <c r="C1611" s="61">
        <v>12144</v>
      </c>
      <c r="E1611" s="61" t="s">
        <v>18</v>
      </c>
      <c r="F1611" s="61" t="s">
        <v>21</v>
      </c>
      <c r="G1611" s="61" t="s">
        <v>16</v>
      </c>
      <c r="H1611" s="61">
        <v>2017</v>
      </c>
      <c r="I1611" s="61" t="s">
        <v>92</v>
      </c>
      <c r="J1611" s="61" t="s">
        <v>29</v>
      </c>
      <c r="Q16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12" spans="1:17" ht="17.100000000000001" customHeight="1" x14ac:dyDescent="0.25">
      <c r="A1612" s="92" t="s">
        <v>1712</v>
      </c>
      <c r="B1612" s="61" t="s">
        <v>111</v>
      </c>
      <c r="C1612" s="61">
        <v>12144</v>
      </c>
      <c r="E1612" s="61" t="s">
        <v>18</v>
      </c>
      <c r="F1612" s="61" t="s">
        <v>21</v>
      </c>
      <c r="G1612" s="61" t="s">
        <v>16</v>
      </c>
      <c r="H1612" s="61">
        <v>2017</v>
      </c>
      <c r="I1612" s="61" t="s">
        <v>92</v>
      </c>
      <c r="J1612" s="61" t="s">
        <v>18</v>
      </c>
      <c r="K1612" s="61" t="s">
        <v>19</v>
      </c>
      <c r="Q16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13" spans="1:17" ht="17.100000000000001" customHeight="1" x14ac:dyDescent="0.25">
      <c r="A1613" s="92" t="s">
        <v>1713</v>
      </c>
      <c r="B1613" s="61" t="s">
        <v>111</v>
      </c>
      <c r="C1613" s="61">
        <v>12144</v>
      </c>
      <c r="E1613" s="61" t="s">
        <v>18</v>
      </c>
      <c r="F1613" s="61" t="s">
        <v>21</v>
      </c>
      <c r="G1613" s="61" t="s">
        <v>16</v>
      </c>
      <c r="H1613" s="61">
        <v>2017</v>
      </c>
      <c r="I1613" s="61" t="s">
        <v>92</v>
      </c>
      <c r="J1613" s="61" t="s">
        <v>18</v>
      </c>
      <c r="K1613" s="61" t="s">
        <v>102</v>
      </c>
      <c r="Q16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14" spans="1:17" ht="17.100000000000001" customHeight="1" x14ac:dyDescent="0.25">
      <c r="A1614" s="92" t="s">
        <v>1714</v>
      </c>
      <c r="B1614" s="61" t="s">
        <v>111</v>
      </c>
      <c r="C1614" s="61">
        <v>12144</v>
      </c>
      <c r="E1614" s="61" t="s">
        <v>18</v>
      </c>
      <c r="F1614" s="61" t="s">
        <v>21</v>
      </c>
      <c r="G1614" s="61" t="s">
        <v>16</v>
      </c>
      <c r="H1614" s="61">
        <v>2017</v>
      </c>
      <c r="I1614" s="61" t="s">
        <v>92</v>
      </c>
      <c r="J1614" s="61" t="s">
        <v>18</v>
      </c>
      <c r="K1614" s="61" t="s">
        <v>102</v>
      </c>
      <c r="Q16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15" spans="1:17" ht="17.100000000000001" customHeight="1" x14ac:dyDescent="0.25">
      <c r="A1615" s="92" t="s">
        <v>1715</v>
      </c>
      <c r="B1615" s="61" t="s">
        <v>111</v>
      </c>
      <c r="C1615" s="61">
        <v>12144</v>
      </c>
      <c r="E1615" s="61" t="s">
        <v>18</v>
      </c>
      <c r="F1615" s="61" t="s">
        <v>21</v>
      </c>
      <c r="G1615" s="61" t="s">
        <v>16</v>
      </c>
      <c r="H1615" s="61">
        <v>2017</v>
      </c>
      <c r="I1615" s="61" t="s">
        <v>92</v>
      </c>
      <c r="J1615" s="61" t="s">
        <v>29</v>
      </c>
      <c r="Q16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16" spans="1:17" ht="17.100000000000001" customHeight="1" x14ac:dyDescent="0.25">
      <c r="A1616" s="92" t="s">
        <v>1716</v>
      </c>
      <c r="B1616" s="61" t="s">
        <v>111</v>
      </c>
      <c r="C1616" s="61">
        <v>12144</v>
      </c>
      <c r="E1616" s="61" t="s">
        <v>18</v>
      </c>
      <c r="F1616" s="61" t="s">
        <v>21</v>
      </c>
      <c r="G1616" s="61" t="s">
        <v>16</v>
      </c>
      <c r="H1616" s="61">
        <v>2017</v>
      </c>
      <c r="I1616" s="61" t="s">
        <v>92</v>
      </c>
      <c r="J1616" s="61" t="s">
        <v>29</v>
      </c>
      <c r="Q16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17" spans="1:18" ht="17.100000000000001" customHeight="1" x14ac:dyDescent="0.25">
      <c r="A1617" s="92" t="s">
        <v>1717</v>
      </c>
      <c r="B1617" s="61" t="s">
        <v>111</v>
      </c>
      <c r="C1617" s="61">
        <v>12144</v>
      </c>
      <c r="E1617" s="61" t="s">
        <v>18</v>
      </c>
      <c r="F1617" s="61" t="s">
        <v>21</v>
      </c>
      <c r="G1617" s="61" t="s">
        <v>16</v>
      </c>
      <c r="H1617" s="61">
        <v>2017</v>
      </c>
      <c r="I1617" s="61" t="s">
        <v>92</v>
      </c>
      <c r="J1617" s="61" t="s">
        <v>29</v>
      </c>
      <c r="Q16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18" spans="1:18" ht="17.100000000000001" customHeight="1" x14ac:dyDescent="0.25">
      <c r="A1618" s="92" t="s">
        <v>1718</v>
      </c>
      <c r="B1618" s="61" t="s">
        <v>111</v>
      </c>
      <c r="C1618" s="61">
        <v>12144</v>
      </c>
      <c r="E1618" s="61" t="s">
        <v>18</v>
      </c>
      <c r="F1618" s="61" t="s">
        <v>21</v>
      </c>
      <c r="G1618" s="61" t="s">
        <v>16</v>
      </c>
      <c r="H1618" s="61">
        <v>2017</v>
      </c>
      <c r="I1618" s="61" t="s">
        <v>92</v>
      </c>
      <c r="J1618" s="61" t="s">
        <v>18</v>
      </c>
      <c r="K1618" s="61" t="s">
        <v>19</v>
      </c>
      <c r="M1618" s="61" t="s">
        <v>41</v>
      </c>
      <c r="Q16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19" spans="1:18" ht="17.100000000000001" customHeight="1" x14ac:dyDescent="0.25">
      <c r="A1619" s="92" t="s">
        <v>1719</v>
      </c>
      <c r="B1619" s="61" t="s">
        <v>111</v>
      </c>
      <c r="C1619" s="61">
        <v>12144</v>
      </c>
      <c r="E1619" s="61" t="s">
        <v>29</v>
      </c>
      <c r="F1619" s="61" t="s">
        <v>21</v>
      </c>
      <c r="G1619" s="61" t="s">
        <v>31</v>
      </c>
      <c r="I1619" s="61" t="s">
        <v>92</v>
      </c>
      <c r="J1619" s="61" t="s">
        <v>18</v>
      </c>
      <c r="K1619" s="61" t="s">
        <v>19</v>
      </c>
      <c r="Q16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20" spans="1:18" ht="17.100000000000001" customHeight="1" x14ac:dyDescent="0.25">
      <c r="A1620" s="92" t="s">
        <v>1720</v>
      </c>
      <c r="B1620" s="61" t="s">
        <v>111</v>
      </c>
      <c r="C1620" s="61">
        <v>12144</v>
      </c>
      <c r="E1620" s="61" t="s">
        <v>29</v>
      </c>
      <c r="F1620" s="61" t="s">
        <v>21</v>
      </c>
      <c r="G1620" s="61" t="s">
        <v>31</v>
      </c>
      <c r="H1620" s="61">
        <v>2017</v>
      </c>
      <c r="I1620" s="61" t="s">
        <v>92</v>
      </c>
      <c r="J1620" s="61" t="s">
        <v>18</v>
      </c>
      <c r="K1620" s="61" t="s">
        <v>19</v>
      </c>
      <c r="M1620" s="61" t="s">
        <v>101</v>
      </c>
      <c r="Q16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620" s="61" t="s">
        <v>2826</v>
      </c>
    </row>
    <row r="1621" spans="1:18" ht="17.100000000000001" customHeight="1" x14ac:dyDescent="0.25">
      <c r="A1621" s="92" t="s">
        <v>1721</v>
      </c>
      <c r="B1621" s="61" t="s">
        <v>111</v>
      </c>
      <c r="C1621" s="61">
        <v>12144</v>
      </c>
      <c r="E1621" s="61" t="s">
        <v>18</v>
      </c>
      <c r="F1621" s="61" t="s">
        <v>21</v>
      </c>
      <c r="G1621" s="61" t="s">
        <v>16</v>
      </c>
      <c r="H1621" s="61">
        <v>2007</v>
      </c>
      <c r="I1621" s="61" t="s">
        <v>92</v>
      </c>
      <c r="J1621" s="61" t="s">
        <v>29</v>
      </c>
      <c r="Q16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22" spans="1:18" ht="17.100000000000001" customHeight="1" x14ac:dyDescent="0.25">
      <c r="A1622" s="92" t="s">
        <v>1722</v>
      </c>
      <c r="B1622" s="61" t="s">
        <v>111</v>
      </c>
      <c r="C1622" s="61">
        <v>12144</v>
      </c>
      <c r="E1622" s="61" t="s">
        <v>18</v>
      </c>
      <c r="F1622" s="61" t="s">
        <v>21</v>
      </c>
      <c r="G1622" s="61" t="s">
        <v>16</v>
      </c>
      <c r="H1622" s="61">
        <v>2007</v>
      </c>
      <c r="I1622" s="61" t="s">
        <v>92</v>
      </c>
      <c r="J1622" s="61" t="s">
        <v>18</v>
      </c>
      <c r="K1622" s="61" t="s">
        <v>2811</v>
      </c>
      <c r="Q16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23" spans="1:18" ht="17.100000000000001" customHeight="1" x14ac:dyDescent="0.25">
      <c r="A1623" s="92" t="s">
        <v>1723</v>
      </c>
      <c r="B1623" s="61" t="s">
        <v>111</v>
      </c>
      <c r="C1623" s="61">
        <v>12144</v>
      </c>
      <c r="E1623" s="61" t="s">
        <v>18</v>
      </c>
      <c r="F1623" s="61" t="s">
        <v>21</v>
      </c>
      <c r="G1623" s="61" t="s">
        <v>16</v>
      </c>
      <c r="H1623" s="61">
        <v>2007</v>
      </c>
      <c r="I1623" s="61" t="s">
        <v>92</v>
      </c>
      <c r="J1623" s="61" t="s">
        <v>18</v>
      </c>
      <c r="K1623" s="61" t="s">
        <v>19</v>
      </c>
      <c r="Q16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24" spans="1:18" ht="17.100000000000001" customHeight="1" x14ac:dyDescent="0.25">
      <c r="A1624" s="92" t="s">
        <v>1724</v>
      </c>
      <c r="B1624" s="61" t="s">
        <v>111</v>
      </c>
      <c r="C1624" s="61">
        <v>12144</v>
      </c>
      <c r="E1624" s="61" t="s">
        <v>18</v>
      </c>
      <c r="F1624" s="61" t="s">
        <v>21</v>
      </c>
      <c r="G1624" s="61" t="s">
        <v>16</v>
      </c>
      <c r="H1624" s="61">
        <v>2017</v>
      </c>
      <c r="I1624" s="61" t="s">
        <v>92</v>
      </c>
      <c r="J1624" s="61" t="s">
        <v>29</v>
      </c>
      <c r="Q16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25" spans="1:18" ht="17.100000000000001" customHeight="1" x14ac:dyDescent="0.25">
      <c r="A1625" s="92" t="s">
        <v>1725</v>
      </c>
      <c r="B1625" s="61" t="s">
        <v>111</v>
      </c>
      <c r="C1625" s="61">
        <v>12144</v>
      </c>
      <c r="E1625" s="61" t="s">
        <v>18</v>
      </c>
      <c r="F1625" s="61" t="s">
        <v>21</v>
      </c>
      <c r="G1625" s="61" t="s">
        <v>16</v>
      </c>
      <c r="H1625" s="61">
        <v>2017</v>
      </c>
      <c r="I1625" s="61" t="s">
        <v>92</v>
      </c>
      <c r="J1625" s="61" t="s">
        <v>18</v>
      </c>
      <c r="K1625" s="61" t="s">
        <v>19</v>
      </c>
      <c r="Q16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26" spans="1:18" ht="17.100000000000001" customHeight="1" x14ac:dyDescent="0.25">
      <c r="A1626" s="92" t="s">
        <v>1726</v>
      </c>
      <c r="B1626" s="61" t="s">
        <v>111</v>
      </c>
      <c r="C1626" s="61">
        <v>12144</v>
      </c>
      <c r="E1626" s="61" t="s">
        <v>18</v>
      </c>
      <c r="F1626" s="61" t="s">
        <v>21</v>
      </c>
      <c r="G1626" s="61" t="s">
        <v>16</v>
      </c>
      <c r="H1626" s="61">
        <v>2017</v>
      </c>
      <c r="I1626" s="61" t="s">
        <v>92</v>
      </c>
      <c r="J1626" s="61" t="s">
        <v>18</v>
      </c>
      <c r="K1626" s="61" t="s">
        <v>19</v>
      </c>
      <c r="Q16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27" spans="1:18" ht="17.100000000000001" customHeight="1" x14ac:dyDescent="0.25">
      <c r="A1627" s="92" t="s">
        <v>1727</v>
      </c>
      <c r="B1627" s="61" t="s">
        <v>111</v>
      </c>
      <c r="C1627" s="61">
        <v>12144</v>
      </c>
      <c r="E1627" s="61" t="s">
        <v>18</v>
      </c>
      <c r="F1627" s="61" t="s">
        <v>21</v>
      </c>
      <c r="G1627" s="61" t="s">
        <v>16</v>
      </c>
      <c r="H1627" s="61">
        <v>2017</v>
      </c>
      <c r="I1627" s="61" t="s">
        <v>92</v>
      </c>
      <c r="J1627" s="61" t="s">
        <v>18</v>
      </c>
      <c r="K1627" s="61" t="s">
        <v>104</v>
      </c>
      <c r="Q16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28" spans="1:18" ht="17.100000000000001" customHeight="1" x14ac:dyDescent="0.25">
      <c r="A1628" s="92" t="s">
        <v>1728</v>
      </c>
      <c r="B1628" s="61" t="s">
        <v>111</v>
      </c>
      <c r="C1628" s="61">
        <v>12144</v>
      </c>
      <c r="E1628" s="61" t="s">
        <v>18</v>
      </c>
      <c r="F1628" s="61" t="s">
        <v>21</v>
      </c>
      <c r="G1628" s="61" t="s">
        <v>16</v>
      </c>
      <c r="H1628" s="61">
        <v>2017</v>
      </c>
      <c r="I1628" s="61" t="s">
        <v>92</v>
      </c>
      <c r="J1628" s="61" t="s">
        <v>18</v>
      </c>
      <c r="K1628" s="61" t="s">
        <v>19</v>
      </c>
      <c r="Q16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29" spans="1:18" ht="17.100000000000001" customHeight="1" x14ac:dyDescent="0.25">
      <c r="A1629" s="92" t="s">
        <v>1729</v>
      </c>
      <c r="B1629" s="61" t="s">
        <v>111</v>
      </c>
      <c r="C1629" s="61">
        <v>12144</v>
      </c>
      <c r="E1629" s="61" t="s">
        <v>18</v>
      </c>
      <c r="F1629" s="61" t="s">
        <v>21</v>
      </c>
      <c r="G1629" s="61" t="s">
        <v>16</v>
      </c>
      <c r="H1629" s="61">
        <v>2017</v>
      </c>
      <c r="I1629" s="61" t="s">
        <v>92</v>
      </c>
      <c r="J1629" s="61" t="s">
        <v>18</v>
      </c>
      <c r="K1629" s="61" t="s">
        <v>19</v>
      </c>
      <c r="Q16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30" spans="1:18" ht="17.100000000000001" customHeight="1" x14ac:dyDescent="0.25">
      <c r="A1630" s="92" t="s">
        <v>1730</v>
      </c>
      <c r="B1630" s="61" t="s">
        <v>111</v>
      </c>
      <c r="C1630" s="61">
        <v>12144</v>
      </c>
      <c r="E1630" s="61" t="s">
        <v>18</v>
      </c>
      <c r="F1630" s="61" t="s">
        <v>21</v>
      </c>
      <c r="G1630" s="61" t="s">
        <v>16</v>
      </c>
      <c r="H1630" s="61">
        <v>2007</v>
      </c>
      <c r="I1630" s="61" t="s">
        <v>92</v>
      </c>
      <c r="J1630" s="61" t="s">
        <v>18</v>
      </c>
      <c r="K1630" s="61" t="s">
        <v>19</v>
      </c>
      <c r="Q16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31" spans="1:18" ht="17.100000000000001" customHeight="1" x14ac:dyDescent="0.25">
      <c r="A1631" s="92" t="s">
        <v>1731</v>
      </c>
      <c r="B1631" s="61" t="s">
        <v>111</v>
      </c>
      <c r="C1631" s="61">
        <v>12144</v>
      </c>
      <c r="E1631" s="61" t="s">
        <v>18</v>
      </c>
      <c r="F1631" s="61" t="s">
        <v>21</v>
      </c>
      <c r="G1631" s="61" t="s">
        <v>16</v>
      </c>
      <c r="H1631" s="61">
        <v>2007</v>
      </c>
      <c r="I1631" s="61" t="s">
        <v>92</v>
      </c>
      <c r="J1631" s="61" t="s">
        <v>18</v>
      </c>
      <c r="K1631" s="61" t="s">
        <v>19</v>
      </c>
      <c r="Q16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32" spans="1:18" ht="17.100000000000001" customHeight="1" x14ac:dyDescent="0.25">
      <c r="A1632" s="92" t="s">
        <v>1732</v>
      </c>
      <c r="B1632" s="61" t="s">
        <v>111</v>
      </c>
      <c r="C1632" s="61">
        <v>12144</v>
      </c>
      <c r="E1632" s="61" t="s">
        <v>18</v>
      </c>
      <c r="F1632" s="61" t="s">
        <v>21</v>
      </c>
      <c r="G1632" s="61" t="s">
        <v>16</v>
      </c>
      <c r="H1632" s="61">
        <v>2007</v>
      </c>
      <c r="I1632" s="61" t="s">
        <v>92</v>
      </c>
      <c r="J1632" s="61" t="s">
        <v>29</v>
      </c>
      <c r="Q16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33" spans="1:18" ht="17.100000000000001" customHeight="1" x14ac:dyDescent="0.25">
      <c r="A1633" s="92" t="s">
        <v>1733</v>
      </c>
      <c r="B1633" s="61" t="s">
        <v>111</v>
      </c>
      <c r="C1633" s="61">
        <v>12144</v>
      </c>
      <c r="E1633" s="61" t="s">
        <v>18</v>
      </c>
      <c r="F1633" s="61" t="s">
        <v>21</v>
      </c>
      <c r="G1633" s="61" t="s">
        <v>16</v>
      </c>
      <c r="H1633" s="61">
        <v>2007</v>
      </c>
      <c r="I1633" s="61" t="s">
        <v>92</v>
      </c>
      <c r="J1633" s="61" t="s">
        <v>18</v>
      </c>
      <c r="K1633" s="61" t="s">
        <v>19</v>
      </c>
      <c r="Q16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34" spans="1:18" ht="17.100000000000001" customHeight="1" x14ac:dyDescent="0.25">
      <c r="A1634" s="92" t="s">
        <v>1734</v>
      </c>
      <c r="B1634" s="61" t="s">
        <v>111</v>
      </c>
      <c r="C1634" s="61">
        <v>12144</v>
      </c>
      <c r="E1634" s="61" t="s">
        <v>18</v>
      </c>
      <c r="F1634" s="61" t="s">
        <v>21</v>
      </c>
      <c r="G1634" s="61" t="s">
        <v>16</v>
      </c>
      <c r="H1634" s="61">
        <v>2007</v>
      </c>
      <c r="I1634" s="61" t="s">
        <v>92</v>
      </c>
      <c r="J1634" s="61" t="s">
        <v>29</v>
      </c>
      <c r="Q16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35" spans="1:18" ht="17.100000000000001" customHeight="1" x14ac:dyDescent="0.25">
      <c r="A1635" s="92" t="s">
        <v>1735</v>
      </c>
      <c r="B1635" s="61" t="s">
        <v>111</v>
      </c>
      <c r="C1635" s="61">
        <v>12144</v>
      </c>
      <c r="E1635" s="61" t="s">
        <v>18</v>
      </c>
      <c r="F1635" s="61" t="s">
        <v>21</v>
      </c>
      <c r="G1635" s="61" t="s">
        <v>16</v>
      </c>
      <c r="H1635" s="61">
        <v>2007</v>
      </c>
      <c r="I1635" s="61" t="s">
        <v>92</v>
      </c>
      <c r="J1635" s="61" t="s">
        <v>29</v>
      </c>
      <c r="Q16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36" spans="1:18" ht="17.100000000000001" customHeight="1" x14ac:dyDescent="0.25">
      <c r="A1636" s="92" t="s">
        <v>1736</v>
      </c>
      <c r="B1636" s="61" t="s">
        <v>111</v>
      </c>
      <c r="C1636" s="61">
        <v>12144</v>
      </c>
      <c r="E1636" s="61" t="s">
        <v>18</v>
      </c>
      <c r="F1636" s="61" t="s">
        <v>21</v>
      </c>
      <c r="G1636" s="61" t="s">
        <v>16</v>
      </c>
      <c r="H1636" s="61">
        <v>2007</v>
      </c>
      <c r="I1636" s="61" t="s">
        <v>92</v>
      </c>
      <c r="J1636" s="61" t="s">
        <v>29</v>
      </c>
      <c r="Q16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37" spans="1:18" ht="17.100000000000001" customHeight="1" x14ac:dyDescent="0.25">
      <c r="A1637" s="92" t="s">
        <v>1737</v>
      </c>
      <c r="B1637" s="61" t="s">
        <v>111</v>
      </c>
      <c r="C1637" s="61">
        <v>12144</v>
      </c>
      <c r="E1637" s="61" t="s">
        <v>18</v>
      </c>
      <c r="F1637" s="61" t="s">
        <v>21</v>
      </c>
      <c r="G1637" s="61" t="s">
        <v>16</v>
      </c>
      <c r="H1637" s="61">
        <v>2007</v>
      </c>
      <c r="I1637" s="61" t="s">
        <v>92</v>
      </c>
      <c r="J1637" s="61" t="s">
        <v>18</v>
      </c>
      <c r="K1637" s="61" t="s">
        <v>19</v>
      </c>
      <c r="Q16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38" spans="1:18" ht="17.100000000000001" customHeight="1" x14ac:dyDescent="0.25">
      <c r="A1638" s="92" t="s">
        <v>1738</v>
      </c>
      <c r="B1638" s="61" t="s">
        <v>111</v>
      </c>
      <c r="C1638" s="61">
        <v>12144</v>
      </c>
      <c r="E1638" s="61" t="s">
        <v>18</v>
      </c>
      <c r="F1638" s="61" t="s">
        <v>21</v>
      </c>
      <c r="G1638" s="61" t="s">
        <v>16</v>
      </c>
      <c r="H1638" s="61">
        <v>2007</v>
      </c>
      <c r="I1638" s="61" t="s">
        <v>92</v>
      </c>
      <c r="J1638" s="61" t="s">
        <v>18</v>
      </c>
      <c r="K1638" s="61" t="s">
        <v>19</v>
      </c>
      <c r="Q16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39" spans="1:18" ht="17.100000000000001" customHeight="1" x14ac:dyDescent="0.25">
      <c r="A1639" s="92" t="s">
        <v>1739</v>
      </c>
      <c r="B1639" s="61" t="s">
        <v>111</v>
      </c>
      <c r="C1639" s="61">
        <v>12144</v>
      </c>
      <c r="E1639" s="61" t="s">
        <v>18</v>
      </c>
      <c r="F1639" s="61" t="s">
        <v>21</v>
      </c>
      <c r="G1639" s="61" t="s">
        <v>16</v>
      </c>
      <c r="H1639" s="61">
        <v>2007</v>
      </c>
      <c r="I1639" s="61" t="s">
        <v>92</v>
      </c>
      <c r="J1639" s="61" t="s">
        <v>29</v>
      </c>
      <c r="Q16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40" spans="1:18" ht="17.100000000000001" customHeight="1" x14ac:dyDescent="0.25">
      <c r="A1640" s="92" t="s">
        <v>1740</v>
      </c>
      <c r="B1640" s="61" t="s">
        <v>111</v>
      </c>
      <c r="C1640" s="61">
        <v>12144</v>
      </c>
      <c r="E1640" s="61" t="s">
        <v>18</v>
      </c>
      <c r="F1640" s="61" t="s">
        <v>21</v>
      </c>
      <c r="G1640" s="61" t="s">
        <v>16</v>
      </c>
      <c r="H1640" s="61">
        <v>2007</v>
      </c>
      <c r="I1640" s="61" t="s">
        <v>92</v>
      </c>
      <c r="J1640" s="61" t="s">
        <v>18</v>
      </c>
      <c r="K1640" s="61" t="s">
        <v>104</v>
      </c>
      <c r="Q16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41" spans="1:18" ht="17.100000000000001" customHeight="1" x14ac:dyDescent="0.25">
      <c r="A1641" s="92" t="s">
        <v>1741</v>
      </c>
      <c r="B1641" s="61" t="s">
        <v>111</v>
      </c>
      <c r="C1641" s="61">
        <v>12144</v>
      </c>
      <c r="E1641" s="61" t="s">
        <v>29</v>
      </c>
      <c r="F1641" s="61" t="s">
        <v>21</v>
      </c>
      <c r="G1641" s="61" t="s">
        <v>31</v>
      </c>
      <c r="I1641" s="61" t="s">
        <v>92</v>
      </c>
      <c r="J1641" s="61" t="s">
        <v>18</v>
      </c>
      <c r="K1641" s="61" t="s">
        <v>19</v>
      </c>
      <c r="Q16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42" spans="1:18" ht="17.100000000000001" customHeight="1" x14ac:dyDescent="0.25">
      <c r="A1642" s="92" t="s">
        <v>1742</v>
      </c>
      <c r="B1642" s="61" t="s">
        <v>111</v>
      </c>
      <c r="C1642" s="61">
        <v>12144</v>
      </c>
      <c r="E1642" s="61" t="s">
        <v>18</v>
      </c>
      <c r="F1642" s="61" t="s">
        <v>21</v>
      </c>
      <c r="G1642" s="61" t="s">
        <v>16</v>
      </c>
      <c r="H1642" s="61">
        <v>2007</v>
      </c>
      <c r="I1642" s="61" t="s">
        <v>92</v>
      </c>
      <c r="J1642" s="61" t="s">
        <v>18</v>
      </c>
      <c r="K1642" s="61" t="s">
        <v>19</v>
      </c>
      <c r="Q16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43" spans="1:18" ht="17.100000000000001" customHeight="1" x14ac:dyDescent="0.25">
      <c r="A1643" s="92" t="s">
        <v>1743</v>
      </c>
      <c r="B1643" s="61" t="s">
        <v>111</v>
      </c>
      <c r="C1643" s="61">
        <v>12144</v>
      </c>
      <c r="E1643" s="61" t="s">
        <v>29</v>
      </c>
      <c r="F1643" s="61" t="s">
        <v>21</v>
      </c>
      <c r="G1643" s="61" t="s">
        <v>31</v>
      </c>
      <c r="I1643" s="61" t="s">
        <v>92</v>
      </c>
      <c r="J1643" s="61" t="s">
        <v>18</v>
      </c>
      <c r="K1643" s="61" t="s">
        <v>102</v>
      </c>
      <c r="Q16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44" spans="1:18" ht="17.100000000000001" customHeight="1" x14ac:dyDescent="0.25">
      <c r="A1644" s="92" t="s">
        <v>1744</v>
      </c>
      <c r="B1644" s="61" t="s">
        <v>111</v>
      </c>
      <c r="C1644" s="61">
        <v>12144</v>
      </c>
      <c r="E1644" s="61" t="s">
        <v>29</v>
      </c>
      <c r="F1644" s="61" t="s">
        <v>21</v>
      </c>
      <c r="G1644" s="61" t="s">
        <v>31</v>
      </c>
      <c r="I1644" s="61" t="s">
        <v>92</v>
      </c>
      <c r="J1644" s="61" t="s">
        <v>18</v>
      </c>
      <c r="K1644" s="61" t="s">
        <v>19</v>
      </c>
      <c r="Q16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45" spans="1:18" ht="17.100000000000001" customHeight="1" x14ac:dyDescent="0.25">
      <c r="A1645" s="92" t="s">
        <v>1745</v>
      </c>
      <c r="B1645" s="61" t="s">
        <v>111</v>
      </c>
      <c r="C1645" s="61">
        <v>12144</v>
      </c>
      <c r="E1645" s="61" t="s">
        <v>29</v>
      </c>
      <c r="F1645" s="61" t="s">
        <v>21</v>
      </c>
      <c r="G1645" s="61" t="s">
        <v>31</v>
      </c>
      <c r="I1645" s="61" t="s">
        <v>92</v>
      </c>
      <c r="J1645" s="61" t="s">
        <v>18</v>
      </c>
      <c r="K1645" s="61" t="s">
        <v>19</v>
      </c>
      <c r="Q16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46" spans="1:18" ht="17.100000000000001" customHeight="1" x14ac:dyDescent="0.25">
      <c r="A1646" s="92" t="s">
        <v>1746</v>
      </c>
      <c r="B1646" s="61" t="s">
        <v>111</v>
      </c>
      <c r="C1646" s="61">
        <v>12144</v>
      </c>
      <c r="E1646" s="61" t="s">
        <v>29</v>
      </c>
      <c r="F1646" s="61" t="s">
        <v>21</v>
      </c>
      <c r="G1646" s="61" t="s">
        <v>31</v>
      </c>
      <c r="I1646" s="61" t="s">
        <v>92</v>
      </c>
      <c r="J1646" s="61" t="s">
        <v>18</v>
      </c>
      <c r="K1646" s="61" t="s">
        <v>102</v>
      </c>
      <c r="Q16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47" spans="1:18" ht="17.100000000000001" customHeight="1" x14ac:dyDescent="0.25">
      <c r="A1647" s="92" t="s">
        <v>1747</v>
      </c>
      <c r="B1647" s="61" t="s">
        <v>111</v>
      </c>
      <c r="C1647" s="61">
        <v>12144</v>
      </c>
      <c r="E1647" s="61" t="s">
        <v>18</v>
      </c>
      <c r="F1647" s="61" t="s">
        <v>21</v>
      </c>
      <c r="G1647" s="61" t="s">
        <v>16</v>
      </c>
      <c r="H1647" s="61">
        <v>2007</v>
      </c>
      <c r="I1647" s="61" t="s">
        <v>92</v>
      </c>
      <c r="J1647" s="61" t="s">
        <v>18</v>
      </c>
      <c r="K1647" s="61" t="s">
        <v>104</v>
      </c>
      <c r="Q16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48" spans="1:18" ht="17.100000000000001" customHeight="1" x14ac:dyDescent="0.25">
      <c r="A1648" s="92" t="s">
        <v>1748</v>
      </c>
      <c r="B1648" s="61" t="s">
        <v>111</v>
      </c>
      <c r="C1648" s="61">
        <v>12144</v>
      </c>
      <c r="E1648" s="61" t="s">
        <v>29</v>
      </c>
      <c r="F1648" s="61" t="s">
        <v>21</v>
      </c>
      <c r="G1648" s="61" t="s">
        <v>31</v>
      </c>
      <c r="I1648" s="61" t="s">
        <v>92</v>
      </c>
      <c r="J1648" s="61" t="s">
        <v>29</v>
      </c>
      <c r="M1648" s="61" t="s">
        <v>41</v>
      </c>
      <c r="Q16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648" s="61" t="s">
        <v>2827</v>
      </c>
    </row>
    <row r="1649" spans="1:17" ht="17.100000000000001" customHeight="1" x14ac:dyDescent="0.25">
      <c r="A1649" s="92" t="s">
        <v>1749</v>
      </c>
      <c r="B1649" s="61" t="s">
        <v>111</v>
      </c>
      <c r="C1649" s="61">
        <v>12144</v>
      </c>
      <c r="E1649" s="61" t="s">
        <v>18</v>
      </c>
      <c r="F1649" s="61" t="s">
        <v>21</v>
      </c>
      <c r="G1649" s="61" t="s">
        <v>16</v>
      </c>
      <c r="H1649" s="61">
        <v>2007</v>
      </c>
      <c r="I1649" s="61" t="s">
        <v>92</v>
      </c>
      <c r="J1649" s="61" t="s">
        <v>29</v>
      </c>
      <c r="Q16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50" spans="1:17" ht="17.100000000000001" customHeight="1" x14ac:dyDescent="0.25">
      <c r="A1650" s="92" t="s">
        <v>1750</v>
      </c>
      <c r="B1650" s="61" t="s">
        <v>111</v>
      </c>
      <c r="C1650" s="61">
        <v>12144</v>
      </c>
      <c r="E1650" s="61" t="s">
        <v>18</v>
      </c>
      <c r="F1650" s="61" t="s">
        <v>21</v>
      </c>
      <c r="G1650" s="61" t="s">
        <v>16</v>
      </c>
      <c r="H1650" s="61">
        <v>2007</v>
      </c>
      <c r="I1650" s="61" t="s">
        <v>92</v>
      </c>
      <c r="J1650" s="61" t="s">
        <v>18</v>
      </c>
      <c r="K1650" s="61" t="s">
        <v>19</v>
      </c>
      <c r="Q16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51" spans="1:17" ht="17.100000000000001" customHeight="1" x14ac:dyDescent="0.25">
      <c r="A1651" s="92" t="s">
        <v>1751</v>
      </c>
      <c r="B1651" s="61" t="s">
        <v>111</v>
      </c>
      <c r="C1651" s="61">
        <v>12144</v>
      </c>
      <c r="E1651" s="61" t="s">
        <v>29</v>
      </c>
      <c r="F1651" s="61" t="s">
        <v>21</v>
      </c>
      <c r="G1651" s="61" t="s">
        <v>31</v>
      </c>
      <c r="I1651" s="61" t="s">
        <v>92</v>
      </c>
      <c r="J1651" s="61" t="s">
        <v>29</v>
      </c>
      <c r="Q16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52" spans="1:17" ht="17.100000000000001" customHeight="1" x14ac:dyDescent="0.25">
      <c r="A1652" s="92" t="s">
        <v>1752</v>
      </c>
      <c r="B1652" s="61" t="s">
        <v>111</v>
      </c>
      <c r="C1652" s="61">
        <v>12144</v>
      </c>
      <c r="E1652" s="61" t="s">
        <v>29</v>
      </c>
      <c r="F1652" s="61" t="s">
        <v>21</v>
      </c>
      <c r="G1652" s="61" t="s">
        <v>31</v>
      </c>
      <c r="I1652" s="61" t="s">
        <v>92</v>
      </c>
      <c r="J1652" s="61" t="s">
        <v>22</v>
      </c>
      <c r="K1652" s="61" t="s">
        <v>102</v>
      </c>
      <c r="Q16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653" spans="1:17" ht="17.100000000000001" customHeight="1" x14ac:dyDescent="0.25">
      <c r="A1653" s="92" t="s">
        <v>1753</v>
      </c>
      <c r="B1653" s="61" t="s">
        <v>111</v>
      </c>
      <c r="C1653" s="61">
        <v>12144</v>
      </c>
      <c r="E1653" s="61" t="s">
        <v>29</v>
      </c>
      <c r="F1653" s="61" t="s">
        <v>21</v>
      </c>
      <c r="G1653" s="61" t="s">
        <v>31</v>
      </c>
      <c r="I1653" s="61" t="s">
        <v>92</v>
      </c>
      <c r="J1653" s="61" t="s">
        <v>29</v>
      </c>
      <c r="Q16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54" spans="1:17" ht="17.100000000000001" customHeight="1" x14ac:dyDescent="0.25">
      <c r="A1654" s="92" t="s">
        <v>1754</v>
      </c>
      <c r="B1654" s="61" t="s">
        <v>111</v>
      </c>
      <c r="C1654" s="61">
        <v>12144</v>
      </c>
      <c r="E1654" s="61" t="s">
        <v>29</v>
      </c>
      <c r="F1654" s="61" t="s">
        <v>21</v>
      </c>
      <c r="G1654" s="61" t="s">
        <v>31</v>
      </c>
      <c r="I1654" s="61" t="s">
        <v>92</v>
      </c>
      <c r="J1654" s="61" t="s">
        <v>18</v>
      </c>
      <c r="K1654" s="61" t="s">
        <v>19</v>
      </c>
      <c r="Q16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55" spans="1:17" ht="17.100000000000001" customHeight="1" x14ac:dyDescent="0.25">
      <c r="A1655" s="92" t="s">
        <v>1755</v>
      </c>
      <c r="B1655" s="61" t="s">
        <v>111</v>
      </c>
      <c r="C1655" s="61">
        <v>12144</v>
      </c>
      <c r="E1655" s="61" t="s">
        <v>29</v>
      </c>
      <c r="F1655" s="61" t="s">
        <v>21</v>
      </c>
      <c r="G1655" s="61" t="s">
        <v>31</v>
      </c>
      <c r="I1655" s="61" t="s">
        <v>92</v>
      </c>
      <c r="J1655" s="61" t="s">
        <v>22</v>
      </c>
      <c r="K1655" s="61" t="s">
        <v>19</v>
      </c>
      <c r="Q16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656" spans="1:17" ht="17.100000000000001" customHeight="1" x14ac:dyDescent="0.25">
      <c r="A1656" s="92" t="s">
        <v>1756</v>
      </c>
      <c r="B1656" s="61" t="s">
        <v>111</v>
      </c>
      <c r="C1656" s="61">
        <v>12144</v>
      </c>
      <c r="E1656" s="61" t="s">
        <v>29</v>
      </c>
      <c r="F1656" s="61" t="s">
        <v>21</v>
      </c>
      <c r="G1656" s="61" t="s">
        <v>31</v>
      </c>
      <c r="I1656" s="61" t="s">
        <v>92</v>
      </c>
      <c r="J1656" s="61" t="s">
        <v>18</v>
      </c>
      <c r="K1656" s="61" t="s">
        <v>19</v>
      </c>
      <c r="Q16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57" spans="1:17" ht="17.100000000000001" customHeight="1" x14ac:dyDescent="0.25">
      <c r="A1657" s="92" t="s">
        <v>1757</v>
      </c>
      <c r="B1657" s="61" t="s">
        <v>111</v>
      </c>
      <c r="C1657" s="61">
        <v>12144</v>
      </c>
      <c r="E1657" s="61" t="s">
        <v>29</v>
      </c>
      <c r="F1657" s="61" t="s">
        <v>21</v>
      </c>
      <c r="G1657" s="61" t="s">
        <v>31</v>
      </c>
      <c r="I1657" s="61" t="s">
        <v>92</v>
      </c>
      <c r="J1657" s="61" t="s">
        <v>22</v>
      </c>
      <c r="K1657" s="61" t="s">
        <v>19</v>
      </c>
      <c r="Q16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658" spans="1:17" ht="17.100000000000001" customHeight="1" x14ac:dyDescent="0.25">
      <c r="A1658" s="92" t="s">
        <v>1758</v>
      </c>
      <c r="B1658" s="61" t="s">
        <v>111</v>
      </c>
      <c r="C1658" s="61">
        <v>12144</v>
      </c>
      <c r="E1658" s="61" t="s">
        <v>22</v>
      </c>
      <c r="F1658" s="61" t="s">
        <v>21</v>
      </c>
      <c r="G1658" s="61" t="s">
        <v>19</v>
      </c>
      <c r="I1658" s="61" t="s">
        <v>92</v>
      </c>
      <c r="J1658" s="61" t="s">
        <v>18</v>
      </c>
      <c r="K1658" s="61" t="s">
        <v>19</v>
      </c>
      <c r="Q16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59" spans="1:17" ht="17.100000000000001" customHeight="1" x14ac:dyDescent="0.25">
      <c r="A1659" s="92" t="s">
        <v>1759</v>
      </c>
      <c r="B1659" s="61" t="s">
        <v>111</v>
      </c>
      <c r="C1659" s="61">
        <v>12144</v>
      </c>
      <c r="E1659" s="61" t="s">
        <v>29</v>
      </c>
      <c r="F1659" s="61" t="s">
        <v>21</v>
      </c>
      <c r="G1659" s="61" t="s">
        <v>31</v>
      </c>
      <c r="I1659" s="61" t="s">
        <v>92</v>
      </c>
      <c r="J1659" s="61" t="s">
        <v>18</v>
      </c>
      <c r="K1659" s="61" t="s">
        <v>19</v>
      </c>
      <c r="Q16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60" spans="1:17" ht="17.100000000000001" customHeight="1" x14ac:dyDescent="0.25">
      <c r="A1660" s="92" t="s">
        <v>1760</v>
      </c>
      <c r="B1660" s="61" t="s">
        <v>111</v>
      </c>
      <c r="C1660" s="61">
        <v>12144</v>
      </c>
      <c r="E1660" s="61" t="s">
        <v>29</v>
      </c>
      <c r="F1660" s="61" t="s">
        <v>21</v>
      </c>
      <c r="G1660" s="61" t="s">
        <v>31</v>
      </c>
      <c r="I1660" s="61" t="s">
        <v>92</v>
      </c>
      <c r="J1660" s="61" t="s">
        <v>15</v>
      </c>
      <c r="K1660" s="61" t="s">
        <v>104</v>
      </c>
      <c r="Q16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661" spans="1:17" ht="17.100000000000001" customHeight="1" x14ac:dyDescent="0.25">
      <c r="A1661" s="92" t="s">
        <v>1761</v>
      </c>
      <c r="B1661" s="61" t="s">
        <v>111</v>
      </c>
      <c r="C1661" s="61">
        <v>12144</v>
      </c>
      <c r="E1661" s="61" t="s">
        <v>29</v>
      </c>
      <c r="F1661" s="61" t="s">
        <v>21</v>
      </c>
      <c r="G1661" s="61" t="s">
        <v>31</v>
      </c>
      <c r="I1661" s="61" t="s">
        <v>92</v>
      </c>
      <c r="J1661" s="61" t="s">
        <v>29</v>
      </c>
      <c r="Q16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62" spans="1:17" ht="17.100000000000001" customHeight="1" x14ac:dyDescent="0.25">
      <c r="A1662" s="92" t="s">
        <v>1762</v>
      </c>
      <c r="B1662" s="61" t="s">
        <v>111</v>
      </c>
      <c r="C1662" s="61">
        <v>12144</v>
      </c>
      <c r="E1662" s="61" t="s">
        <v>29</v>
      </c>
      <c r="F1662" s="61" t="s">
        <v>21</v>
      </c>
      <c r="G1662" s="61" t="s">
        <v>31</v>
      </c>
      <c r="I1662" s="61" t="s">
        <v>92</v>
      </c>
      <c r="J1662" s="61" t="s">
        <v>18</v>
      </c>
      <c r="K1662" s="61" t="s">
        <v>19</v>
      </c>
      <c r="Q16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63" spans="1:17" ht="17.100000000000001" customHeight="1" x14ac:dyDescent="0.25">
      <c r="A1663" s="92" t="s">
        <v>1763</v>
      </c>
      <c r="B1663" s="61" t="s">
        <v>111</v>
      </c>
      <c r="C1663" s="61">
        <v>12144</v>
      </c>
      <c r="E1663" s="61" t="s">
        <v>29</v>
      </c>
      <c r="F1663" s="61" t="s">
        <v>21</v>
      </c>
      <c r="G1663" s="61" t="s">
        <v>31</v>
      </c>
      <c r="I1663" s="61" t="s">
        <v>92</v>
      </c>
      <c r="J1663" s="61" t="s">
        <v>18</v>
      </c>
      <c r="K1663" s="61" t="s">
        <v>19</v>
      </c>
      <c r="Q16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64" spans="1:17" ht="17.100000000000001" customHeight="1" x14ac:dyDescent="0.25">
      <c r="A1664" s="92" t="s">
        <v>1764</v>
      </c>
      <c r="B1664" s="61" t="s">
        <v>111</v>
      </c>
      <c r="C1664" s="61">
        <v>12144</v>
      </c>
      <c r="E1664" s="61" t="s">
        <v>29</v>
      </c>
      <c r="F1664" s="61" t="s">
        <v>21</v>
      </c>
      <c r="G1664" s="61" t="s">
        <v>31</v>
      </c>
      <c r="I1664" s="61" t="s">
        <v>92</v>
      </c>
      <c r="J1664" s="61" t="s">
        <v>18</v>
      </c>
      <c r="K1664" s="61" t="s">
        <v>19</v>
      </c>
      <c r="Q16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65" spans="1:17" ht="17.100000000000001" customHeight="1" x14ac:dyDescent="0.25">
      <c r="A1665" s="92" t="s">
        <v>1765</v>
      </c>
      <c r="B1665" s="61" t="s">
        <v>111</v>
      </c>
      <c r="C1665" s="61">
        <v>12144</v>
      </c>
      <c r="E1665" s="61" t="s">
        <v>29</v>
      </c>
      <c r="F1665" s="61" t="s">
        <v>21</v>
      </c>
      <c r="G1665" s="61" t="s">
        <v>31</v>
      </c>
      <c r="I1665" s="61" t="s">
        <v>92</v>
      </c>
      <c r="J1665" s="61" t="s">
        <v>18</v>
      </c>
      <c r="K1665" s="61" t="s">
        <v>19</v>
      </c>
      <c r="Q16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66" spans="1:17" ht="17.100000000000001" customHeight="1" x14ac:dyDescent="0.25">
      <c r="A1666" s="92" t="s">
        <v>1766</v>
      </c>
      <c r="B1666" s="61" t="s">
        <v>111</v>
      </c>
      <c r="C1666" s="61">
        <v>12144</v>
      </c>
      <c r="E1666" s="61" t="s">
        <v>29</v>
      </c>
      <c r="F1666" s="61" t="s">
        <v>21</v>
      </c>
      <c r="G1666" s="61" t="s">
        <v>31</v>
      </c>
      <c r="I1666" s="61" t="s">
        <v>92</v>
      </c>
      <c r="J1666" s="61" t="s">
        <v>18</v>
      </c>
      <c r="K1666" s="61" t="s">
        <v>19</v>
      </c>
      <c r="Q16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67" spans="1:17" ht="17.100000000000001" customHeight="1" x14ac:dyDescent="0.25">
      <c r="A1667" s="92" t="s">
        <v>1767</v>
      </c>
      <c r="B1667" s="61" t="s">
        <v>111</v>
      </c>
      <c r="C1667" s="61">
        <v>12144</v>
      </c>
      <c r="E1667" s="61" t="s">
        <v>29</v>
      </c>
      <c r="F1667" s="61" t="s">
        <v>21</v>
      </c>
      <c r="G1667" s="61" t="s">
        <v>31</v>
      </c>
      <c r="I1667" s="61" t="s">
        <v>92</v>
      </c>
      <c r="J1667" s="61" t="s">
        <v>22</v>
      </c>
      <c r="K1667" s="61" t="s">
        <v>19</v>
      </c>
      <c r="Q16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668" spans="1:17" ht="17.100000000000001" customHeight="1" x14ac:dyDescent="0.25">
      <c r="A1668" s="92" t="s">
        <v>1768</v>
      </c>
      <c r="B1668" s="61" t="s">
        <v>111</v>
      </c>
      <c r="C1668" s="61">
        <v>12144</v>
      </c>
      <c r="E1668" s="61" t="s">
        <v>18</v>
      </c>
      <c r="F1668" s="61" t="s">
        <v>21</v>
      </c>
      <c r="G1668" s="61" t="s">
        <v>23</v>
      </c>
      <c r="I1668" s="61" t="s">
        <v>92</v>
      </c>
      <c r="J1668" s="61" t="s">
        <v>18</v>
      </c>
      <c r="K1668" s="61" t="s">
        <v>19</v>
      </c>
      <c r="Q16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69" spans="1:17" ht="17.100000000000001" customHeight="1" x14ac:dyDescent="0.25">
      <c r="A1669" s="92" t="s">
        <v>1769</v>
      </c>
      <c r="B1669" s="61" t="s">
        <v>111</v>
      </c>
      <c r="C1669" s="61">
        <v>12144</v>
      </c>
      <c r="E1669" s="61" t="s">
        <v>18</v>
      </c>
      <c r="F1669" s="61" t="s">
        <v>21</v>
      </c>
      <c r="G1669" s="61" t="s">
        <v>16</v>
      </c>
      <c r="H1669" s="61">
        <v>2007</v>
      </c>
      <c r="I1669" s="61" t="s">
        <v>92</v>
      </c>
      <c r="J1669" s="61" t="s">
        <v>18</v>
      </c>
      <c r="K1669" s="61" t="s">
        <v>19</v>
      </c>
      <c r="Q16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70" spans="1:17" ht="17.100000000000001" customHeight="1" x14ac:dyDescent="0.25">
      <c r="A1670" s="92" t="s">
        <v>1770</v>
      </c>
      <c r="B1670" s="61" t="s">
        <v>111</v>
      </c>
      <c r="C1670" s="61">
        <v>12144</v>
      </c>
      <c r="E1670" s="61" t="s">
        <v>29</v>
      </c>
      <c r="F1670" s="61" t="s">
        <v>21</v>
      </c>
      <c r="G1670" s="61" t="s">
        <v>31</v>
      </c>
      <c r="I1670" s="61" t="s">
        <v>92</v>
      </c>
      <c r="J1670" s="61" t="s">
        <v>18</v>
      </c>
      <c r="K1670" s="61" t="s">
        <v>19</v>
      </c>
      <c r="Q16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71" spans="1:17" ht="17.100000000000001" customHeight="1" x14ac:dyDescent="0.25">
      <c r="A1671" s="92" t="s">
        <v>1771</v>
      </c>
      <c r="B1671" s="61" t="s">
        <v>111</v>
      </c>
      <c r="C1671" s="61">
        <v>12144</v>
      </c>
      <c r="E1671" s="61" t="s">
        <v>29</v>
      </c>
      <c r="F1671" s="61" t="s">
        <v>21</v>
      </c>
      <c r="G1671" s="61" t="s">
        <v>31</v>
      </c>
      <c r="I1671" s="61" t="s">
        <v>92</v>
      </c>
      <c r="J1671" s="61" t="s">
        <v>18</v>
      </c>
      <c r="K1671" s="61" t="s">
        <v>19</v>
      </c>
      <c r="Q16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72" spans="1:17" ht="17.100000000000001" customHeight="1" x14ac:dyDescent="0.25">
      <c r="A1672" s="92" t="s">
        <v>1772</v>
      </c>
      <c r="B1672" s="61" t="s">
        <v>111</v>
      </c>
      <c r="C1672" s="61">
        <v>12144</v>
      </c>
      <c r="E1672" s="61" t="s">
        <v>29</v>
      </c>
      <c r="F1672" s="61" t="s">
        <v>21</v>
      </c>
      <c r="G1672" s="61" t="s">
        <v>31</v>
      </c>
      <c r="I1672" s="61" t="s">
        <v>92</v>
      </c>
      <c r="J1672" s="61" t="s">
        <v>18</v>
      </c>
      <c r="K1672" s="61" t="s">
        <v>19</v>
      </c>
      <c r="Q16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73" spans="1:17" ht="17.100000000000001" customHeight="1" x14ac:dyDescent="0.25">
      <c r="A1673" s="92" t="s">
        <v>1773</v>
      </c>
      <c r="B1673" s="61" t="s">
        <v>111</v>
      </c>
      <c r="C1673" s="61">
        <v>12144</v>
      </c>
      <c r="E1673" s="61" t="s">
        <v>29</v>
      </c>
      <c r="F1673" s="61" t="s">
        <v>21</v>
      </c>
      <c r="G1673" s="61" t="s">
        <v>31</v>
      </c>
      <c r="I1673" s="61" t="s">
        <v>92</v>
      </c>
      <c r="J1673" s="61" t="s">
        <v>18</v>
      </c>
      <c r="K1673" s="61" t="s">
        <v>19</v>
      </c>
      <c r="Q16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74" spans="1:17" ht="17.100000000000001" customHeight="1" x14ac:dyDescent="0.25">
      <c r="A1674" s="99" t="s">
        <v>1774</v>
      </c>
      <c r="B1674" s="61" t="s">
        <v>111</v>
      </c>
      <c r="C1674" s="61">
        <v>12144</v>
      </c>
      <c r="E1674" s="61" t="s">
        <v>29</v>
      </c>
      <c r="F1674" s="61" t="s">
        <v>21</v>
      </c>
      <c r="G1674" s="61" t="s">
        <v>31</v>
      </c>
      <c r="I1674" s="61" t="s">
        <v>92</v>
      </c>
      <c r="J1674" s="61" t="s">
        <v>18</v>
      </c>
      <c r="K1674" s="61" t="s">
        <v>19</v>
      </c>
      <c r="Q16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75" spans="1:17" ht="17.100000000000001" customHeight="1" x14ac:dyDescent="0.25">
      <c r="A1675" s="92" t="s">
        <v>1775</v>
      </c>
      <c r="B1675" s="61" t="s">
        <v>111</v>
      </c>
      <c r="C1675" s="61">
        <v>12144</v>
      </c>
      <c r="E1675" s="61" t="s">
        <v>29</v>
      </c>
      <c r="F1675" s="61" t="s">
        <v>21</v>
      </c>
      <c r="G1675" s="61" t="s">
        <v>31</v>
      </c>
      <c r="I1675" s="61" t="s">
        <v>92</v>
      </c>
      <c r="J1675" s="61" t="s">
        <v>18</v>
      </c>
      <c r="K1675" s="61" t="s">
        <v>19</v>
      </c>
      <c r="Q16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76" spans="1:17" ht="17.100000000000001" customHeight="1" x14ac:dyDescent="0.25">
      <c r="A1676" s="92" t="s">
        <v>1776</v>
      </c>
      <c r="B1676" s="61" t="s">
        <v>111</v>
      </c>
      <c r="C1676" s="61">
        <v>12144</v>
      </c>
      <c r="E1676" s="61" t="s">
        <v>29</v>
      </c>
      <c r="F1676" s="61" t="s">
        <v>21</v>
      </c>
      <c r="G1676" s="61" t="s">
        <v>31</v>
      </c>
      <c r="I1676" s="61" t="s">
        <v>92</v>
      </c>
      <c r="J1676" s="61" t="s">
        <v>18</v>
      </c>
      <c r="K1676" s="61" t="s">
        <v>104</v>
      </c>
      <c r="Q16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77" spans="1:17" ht="17.100000000000001" customHeight="1" x14ac:dyDescent="0.25">
      <c r="A1677" s="92" t="s">
        <v>1777</v>
      </c>
      <c r="B1677" s="61" t="s">
        <v>111</v>
      </c>
      <c r="C1677" s="61">
        <v>12144</v>
      </c>
      <c r="E1677" s="61" t="s">
        <v>15</v>
      </c>
      <c r="F1677" s="61" t="s">
        <v>14</v>
      </c>
      <c r="G1677" s="61" t="s">
        <v>23</v>
      </c>
      <c r="I1677" s="61" t="s">
        <v>92</v>
      </c>
      <c r="J1677" s="61" t="s">
        <v>22</v>
      </c>
      <c r="K1677" s="61" t="s">
        <v>19</v>
      </c>
      <c r="Q16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678" spans="1:17" ht="17.100000000000001" customHeight="1" x14ac:dyDescent="0.25">
      <c r="A1678" s="96" t="s">
        <v>1778</v>
      </c>
      <c r="B1678" s="61" t="s">
        <v>111</v>
      </c>
      <c r="C1678" s="61">
        <v>12144</v>
      </c>
      <c r="E1678" s="61" t="s">
        <v>18</v>
      </c>
      <c r="F1678" s="61" t="s">
        <v>21</v>
      </c>
      <c r="G1678" s="61" t="s">
        <v>16</v>
      </c>
      <c r="H1678" s="61">
        <v>2017</v>
      </c>
      <c r="I1678" s="61" t="s">
        <v>92</v>
      </c>
      <c r="J1678" s="61" t="s">
        <v>18</v>
      </c>
      <c r="K1678" s="61" t="s">
        <v>19</v>
      </c>
      <c r="Q16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79" spans="1:17" ht="17.100000000000001" customHeight="1" x14ac:dyDescent="0.25">
      <c r="A1679" s="92" t="s">
        <v>1779</v>
      </c>
      <c r="B1679" s="61" t="s">
        <v>111</v>
      </c>
      <c r="C1679" s="61">
        <v>12144</v>
      </c>
      <c r="E1679" s="61" t="s">
        <v>18</v>
      </c>
      <c r="F1679" s="61" t="s">
        <v>21</v>
      </c>
      <c r="G1679" s="61" t="s">
        <v>16</v>
      </c>
      <c r="H1679" s="61">
        <v>2017</v>
      </c>
      <c r="I1679" s="61" t="s">
        <v>92</v>
      </c>
      <c r="J1679" s="61" t="s">
        <v>18</v>
      </c>
      <c r="K1679" s="61" t="s">
        <v>19</v>
      </c>
      <c r="Q16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80" spans="1:17" ht="17.100000000000001" customHeight="1" x14ac:dyDescent="0.25">
      <c r="A1680" s="92" t="s">
        <v>1780</v>
      </c>
      <c r="B1680" s="61" t="s">
        <v>111</v>
      </c>
      <c r="C1680" s="61">
        <v>12144</v>
      </c>
      <c r="E1680" s="61" t="s">
        <v>18</v>
      </c>
      <c r="F1680" s="61" t="s">
        <v>21</v>
      </c>
      <c r="G1680" s="61" t="s">
        <v>16</v>
      </c>
      <c r="H1680" s="61">
        <v>2017</v>
      </c>
      <c r="I1680" s="61" t="s">
        <v>92</v>
      </c>
      <c r="J1680" s="61" t="s">
        <v>18</v>
      </c>
      <c r="Q16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81" spans="1:17" ht="17.100000000000001" customHeight="1" x14ac:dyDescent="0.25">
      <c r="A1681" s="92" t="s">
        <v>1781</v>
      </c>
      <c r="B1681" s="61" t="s">
        <v>111</v>
      </c>
      <c r="C1681" s="61">
        <v>12144</v>
      </c>
      <c r="E1681" s="61" t="s">
        <v>18</v>
      </c>
      <c r="F1681" s="61" t="s">
        <v>21</v>
      </c>
      <c r="G1681" s="61" t="s">
        <v>16</v>
      </c>
      <c r="H1681" s="61">
        <v>2017</v>
      </c>
      <c r="I1681" s="61" t="s">
        <v>92</v>
      </c>
      <c r="J1681" s="61" t="s">
        <v>18</v>
      </c>
      <c r="K1681" s="61" t="s">
        <v>19</v>
      </c>
      <c r="Q16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82" spans="1:17" ht="17.100000000000001" customHeight="1" x14ac:dyDescent="0.25">
      <c r="A1682" s="92" t="s">
        <v>1782</v>
      </c>
      <c r="B1682" s="61" t="s">
        <v>111</v>
      </c>
      <c r="C1682" s="61">
        <v>12144</v>
      </c>
      <c r="E1682" s="61" t="s">
        <v>18</v>
      </c>
      <c r="F1682" s="61" t="s">
        <v>21</v>
      </c>
      <c r="G1682" s="61" t="s">
        <v>16</v>
      </c>
      <c r="H1682" s="61">
        <v>2017</v>
      </c>
      <c r="I1682" s="61" t="s">
        <v>92</v>
      </c>
      <c r="J1682" s="61" t="s">
        <v>18</v>
      </c>
      <c r="K1682" s="61" t="s">
        <v>104</v>
      </c>
      <c r="Q16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83" spans="1:17" ht="17.100000000000001" customHeight="1" x14ac:dyDescent="0.25">
      <c r="A1683" s="92" t="s">
        <v>1783</v>
      </c>
      <c r="B1683" s="61" t="s">
        <v>111</v>
      </c>
      <c r="C1683" s="61">
        <v>12144</v>
      </c>
      <c r="E1683" s="61" t="s">
        <v>18</v>
      </c>
      <c r="F1683" s="61" t="s">
        <v>21</v>
      </c>
      <c r="G1683" s="61" t="s">
        <v>19</v>
      </c>
      <c r="H1683" s="61">
        <v>2007</v>
      </c>
      <c r="I1683" s="61" t="s">
        <v>92</v>
      </c>
      <c r="J1683" s="61" t="s">
        <v>18</v>
      </c>
      <c r="K1683" s="61" t="s">
        <v>19</v>
      </c>
      <c r="Q16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84" spans="1:17" ht="17.100000000000001" customHeight="1" x14ac:dyDescent="0.25">
      <c r="A1684" s="92" t="s">
        <v>1784</v>
      </c>
      <c r="B1684" s="61" t="s">
        <v>111</v>
      </c>
      <c r="C1684" s="61">
        <v>12144</v>
      </c>
      <c r="E1684" s="61" t="s">
        <v>18</v>
      </c>
      <c r="F1684" s="61" t="s">
        <v>21</v>
      </c>
      <c r="G1684" s="61" t="s">
        <v>31</v>
      </c>
      <c r="H1684" s="61">
        <v>2014</v>
      </c>
      <c r="I1684" s="61" t="s">
        <v>92</v>
      </c>
      <c r="J1684" s="61" t="s">
        <v>29</v>
      </c>
      <c r="Q16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85" spans="1:17" ht="17.100000000000001" customHeight="1" x14ac:dyDescent="0.25">
      <c r="A1685" s="92" t="s">
        <v>1785</v>
      </c>
      <c r="B1685" s="61" t="s">
        <v>111</v>
      </c>
      <c r="C1685" s="61">
        <v>12144</v>
      </c>
      <c r="E1685" s="61" t="s">
        <v>29</v>
      </c>
      <c r="F1685" s="61" t="s">
        <v>21</v>
      </c>
      <c r="G1685" s="61" t="s">
        <v>31</v>
      </c>
      <c r="I1685" s="61" t="s">
        <v>92</v>
      </c>
      <c r="J1685" s="61" t="s">
        <v>22</v>
      </c>
      <c r="K1685" s="61" t="s">
        <v>104</v>
      </c>
      <c r="Q16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686" spans="1:17" ht="17.100000000000001" customHeight="1" x14ac:dyDescent="0.25">
      <c r="A1686" s="92" t="s">
        <v>1786</v>
      </c>
      <c r="B1686" s="61" t="s">
        <v>111</v>
      </c>
      <c r="C1686" s="61">
        <v>12144</v>
      </c>
      <c r="E1686" s="61" t="s">
        <v>29</v>
      </c>
      <c r="F1686" s="61" t="s">
        <v>21</v>
      </c>
      <c r="G1686" s="61" t="s">
        <v>31</v>
      </c>
      <c r="I1686" s="61" t="s">
        <v>92</v>
      </c>
      <c r="J1686" s="61" t="s">
        <v>18</v>
      </c>
      <c r="K1686" s="61" t="s">
        <v>102</v>
      </c>
      <c r="Q16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87" spans="1:17" ht="17.100000000000001" customHeight="1" x14ac:dyDescent="0.25">
      <c r="A1687" s="92" t="s">
        <v>1787</v>
      </c>
      <c r="B1687" s="61" t="s">
        <v>111</v>
      </c>
      <c r="C1687" s="61">
        <v>12144</v>
      </c>
      <c r="E1687" s="61" t="s">
        <v>29</v>
      </c>
      <c r="F1687" s="61" t="s">
        <v>21</v>
      </c>
      <c r="G1687" s="61" t="s">
        <v>31</v>
      </c>
      <c r="I1687" s="61" t="s">
        <v>92</v>
      </c>
      <c r="J1687" s="61" t="s">
        <v>29</v>
      </c>
      <c r="Q16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88" spans="1:17" ht="17.100000000000001" customHeight="1" x14ac:dyDescent="0.25">
      <c r="A1688" s="92" t="s">
        <v>1788</v>
      </c>
      <c r="B1688" s="61" t="s">
        <v>111</v>
      </c>
      <c r="C1688" s="61">
        <v>12144</v>
      </c>
      <c r="E1688" s="61" t="s">
        <v>29</v>
      </c>
      <c r="F1688" s="61" t="s">
        <v>21</v>
      </c>
      <c r="G1688" s="61" t="s">
        <v>31</v>
      </c>
      <c r="I1688" s="61" t="s">
        <v>92</v>
      </c>
      <c r="J1688" s="61" t="s">
        <v>29</v>
      </c>
      <c r="Q16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89" spans="1:17" ht="17.100000000000001" customHeight="1" x14ac:dyDescent="0.25">
      <c r="A1689" s="92" t="s">
        <v>1789</v>
      </c>
      <c r="B1689" s="61" t="s">
        <v>111</v>
      </c>
      <c r="C1689" s="61">
        <v>12144</v>
      </c>
      <c r="E1689" s="61" t="s">
        <v>29</v>
      </c>
      <c r="F1689" s="61" t="s">
        <v>21</v>
      </c>
      <c r="G1689" s="61" t="s">
        <v>31</v>
      </c>
      <c r="I1689" s="61" t="s">
        <v>92</v>
      </c>
      <c r="J1689" s="61" t="s">
        <v>29</v>
      </c>
      <c r="Q16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90" spans="1:17" ht="17.100000000000001" customHeight="1" x14ac:dyDescent="0.25">
      <c r="A1690" s="92" t="s">
        <v>1790</v>
      </c>
      <c r="B1690" s="61" t="s">
        <v>111</v>
      </c>
      <c r="C1690" s="61">
        <v>12144</v>
      </c>
      <c r="E1690" s="61" t="s">
        <v>29</v>
      </c>
      <c r="F1690" s="61" t="s">
        <v>21</v>
      </c>
      <c r="G1690" s="61" t="s">
        <v>31</v>
      </c>
      <c r="I1690" s="61" t="s">
        <v>92</v>
      </c>
      <c r="J1690" s="61" t="s">
        <v>18</v>
      </c>
      <c r="K1690" s="61" t="s">
        <v>19</v>
      </c>
      <c r="Q16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91" spans="1:17" ht="17.100000000000001" customHeight="1" x14ac:dyDescent="0.25">
      <c r="A1691" s="92" t="s">
        <v>1791</v>
      </c>
      <c r="B1691" s="61" t="s">
        <v>111</v>
      </c>
      <c r="C1691" s="61">
        <v>12144</v>
      </c>
      <c r="E1691" s="61" t="s">
        <v>18</v>
      </c>
      <c r="F1691" s="61" t="s">
        <v>21</v>
      </c>
      <c r="G1691" s="61" t="s">
        <v>16</v>
      </c>
      <c r="H1691" s="61">
        <v>2014</v>
      </c>
      <c r="I1691" s="61" t="s">
        <v>92</v>
      </c>
      <c r="J1691" s="61" t="s">
        <v>22</v>
      </c>
      <c r="K1691" s="61" t="s">
        <v>19</v>
      </c>
      <c r="Q16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692" spans="1:17" ht="17.100000000000001" customHeight="1" x14ac:dyDescent="0.25">
      <c r="A1692" s="92" t="s">
        <v>1792</v>
      </c>
      <c r="B1692" s="61" t="s">
        <v>111</v>
      </c>
      <c r="C1692" s="61">
        <v>12144</v>
      </c>
      <c r="E1692" s="61" t="s">
        <v>18</v>
      </c>
      <c r="F1692" s="61" t="s">
        <v>21</v>
      </c>
      <c r="G1692" s="61" t="s">
        <v>16</v>
      </c>
      <c r="H1692" s="61">
        <v>2014</v>
      </c>
      <c r="I1692" s="61" t="s">
        <v>92</v>
      </c>
      <c r="J1692" s="61" t="s">
        <v>18</v>
      </c>
      <c r="K1692" s="61" t="s">
        <v>19</v>
      </c>
      <c r="Q16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93" spans="1:17" ht="17.100000000000001" customHeight="1" x14ac:dyDescent="0.25">
      <c r="A1693" s="92" t="s">
        <v>1793</v>
      </c>
      <c r="B1693" s="61" t="s">
        <v>111</v>
      </c>
      <c r="C1693" s="61">
        <v>12144</v>
      </c>
      <c r="E1693" s="61" t="s">
        <v>29</v>
      </c>
      <c r="F1693" s="61" t="s">
        <v>21</v>
      </c>
      <c r="G1693" s="61" t="s">
        <v>31</v>
      </c>
      <c r="I1693" s="61" t="s">
        <v>92</v>
      </c>
      <c r="J1693" s="61" t="s">
        <v>29</v>
      </c>
      <c r="Q16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94" spans="1:17" ht="17.100000000000001" customHeight="1" x14ac:dyDescent="0.25">
      <c r="A1694" s="92" t="s">
        <v>1794</v>
      </c>
      <c r="B1694" s="61" t="s">
        <v>111</v>
      </c>
      <c r="C1694" s="61">
        <v>12144</v>
      </c>
      <c r="E1694" s="61" t="s">
        <v>29</v>
      </c>
      <c r="F1694" s="61" t="s">
        <v>21</v>
      </c>
      <c r="G1694" s="61" t="s">
        <v>31</v>
      </c>
      <c r="I1694" s="61" t="s">
        <v>92</v>
      </c>
      <c r="J1694" s="61" t="s">
        <v>29</v>
      </c>
      <c r="M1694" s="61" t="s">
        <v>39</v>
      </c>
      <c r="Q16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95" spans="1:17" ht="17.100000000000001" customHeight="1" x14ac:dyDescent="0.25">
      <c r="A1695" s="92" t="s">
        <v>1795</v>
      </c>
      <c r="B1695" s="61" t="s">
        <v>111</v>
      </c>
      <c r="C1695" s="61">
        <v>12144</v>
      </c>
      <c r="E1695" s="61" t="s">
        <v>29</v>
      </c>
      <c r="F1695" s="61" t="s">
        <v>21</v>
      </c>
      <c r="G1695" s="61" t="s">
        <v>31</v>
      </c>
      <c r="I1695" s="61" t="s">
        <v>92</v>
      </c>
      <c r="J1695" s="61" t="s">
        <v>29</v>
      </c>
      <c r="Q16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96" spans="1:17" ht="17.100000000000001" customHeight="1" x14ac:dyDescent="0.25">
      <c r="A1696" s="92" t="s">
        <v>1796</v>
      </c>
      <c r="B1696" s="61" t="s">
        <v>111</v>
      </c>
      <c r="C1696" s="61">
        <v>12144</v>
      </c>
      <c r="E1696" s="61" t="s">
        <v>29</v>
      </c>
      <c r="F1696" s="61" t="s">
        <v>21</v>
      </c>
      <c r="G1696" s="61" t="s">
        <v>31</v>
      </c>
      <c r="I1696" s="61" t="s">
        <v>92</v>
      </c>
      <c r="J1696" s="61" t="s">
        <v>18</v>
      </c>
      <c r="K1696" s="61" t="s">
        <v>104</v>
      </c>
      <c r="Q16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97" spans="1:18" ht="17.100000000000001" customHeight="1" x14ac:dyDescent="0.25">
      <c r="A1697" s="92" t="s">
        <v>1797</v>
      </c>
      <c r="B1697" s="61" t="s">
        <v>111</v>
      </c>
      <c r="C1697" s="61">
        <v>12144</v>
      </c>
      <c r="E1697" s="61" t="s">
        <v>29</v>
      </c>
      <c r="F1697" s="61" t="s">
        <v>21</v>
      </c>
      <c r="G1697" s="61" t="s">
        <v>31</v>
      </c>
      <c r="I1697" s="61" t="s">
        <v>92</v>
      </c>
      <c r="J1697" s="61" t="s">
        <v>18</v>
      </c>
      <c r="K1697" s="61" t="s">
        <v>19</v>
      </c>
      <c r="Q16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98" spans="1:18" ht="17.100000000000001" customHeight="1" x14ac:dyDescent="0.25">
      <c r="A1698" s="92" t="s">
        <v>1798</v>
      </c>
      <c r="B1698" s="61" t="s">
        <v>111</v>
      </c>
      <c r="C1698" s="61">
        <v>12144</v>
      </c>
      <c r="E1698" s="61" t="s">
        <v>29</v>
      </c>
      <c r="F1698" s="61" t="s">
        <v>21</v>
      </c>
      <c r="G1698" s="61" t="s">
        <v>31</v>
      </c>
      <c r="I1698" s="61" t="s">
        <v>92</v>
      </c>
      <c r="J1698" s="61" t="s">
        <v>18</v>
      </c>
      <c r="K1698" s="61" t="s">
        <v>19</v>
      </c>
      <c r="Q16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99" spans="1:18" ht="17.100000000000001" customHeight="1" x14ac:dyDescent="0.25">
      <c r="A1699" s="92" t="s">
        <v>1799</v>
      </c>
      <c r="B1699" s="61" t="s">
        <v>111</v>
      </c>
      <c r="C1699" s="61">
        <v>12144</v>
      </c>
      <c r="E1699" s="61" t="s">
        <v>29</v>
      </c>
      <c r="F1699" s="61" t="s">
        <v>21</v>
      </c>
      <c r="G1699" s="61" t="s">
        <v>31</v>
      </c>
      <c r="I1699" s="61" t="s">
        <v>92</v>
      </c>
      <c r="J1699" s="61" t="s">
        <v>18</v>
      </c>
      <c r="K1699" s="61" t="s">
        <v>19</v>
      </c>
      <c r="Q16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00" spans="1:18" ht="17.100000000000001" customHeight="1" x14ac:dyDescent="0.25">
      <c r="A1700" s="92" t="s">
        <v>1800</v>
      </c>
      <c r="B1700" s="61" t="s">
        <v>111</v>
      </c>
      <c r="C1700" s="61">
        <v>12144</v>
      </c>
      <c r="E1700" s="61" t="s">
        <v>29</v>
      </c>
      <c r="F1700" s="61" t="s">
        <v>21</v>
      </c>
      <c r="G1700" s="61" t="s">
        <v>31</v>
      </c>
      <c r="I1700" s="61" t="s">
        <v>92</v>
      </c>
      <c r="J1700" s="61" t="s">
        <v>18</v>
      </c>
      <c r="K1700" s="61" t="s">
        <v>19</v>
      </c>
      <c r="Q17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01" spans="1:18" ht="17.100000000000001" customHeight="1" x14ac:dyDescent="0.25">
      <c r="A1701" s="93" t="s">
        <v>1801</v>
      </c>
      <c r="B1701" s="61" t="s">
        <v>111</v>
      </c>
      <c r="C1701" s="61">
        <v>12144</v>
      </c>
      <c r="E1701" s="61" t="s">
        <v>29</v>
      </c>
      <c r="F1701" s="61" t="s">
        <v>21</v>
      </c>
      <c r="G1701" s="61" t="s">
        <v>31</v>
      </c>
      <c r="I1701" s="61" t="s">
        <v>92</v>
      </c>
      <c r="J1701" s="65" t="s">
        <v>15</v>
      </c>
      <c r="K1701" s="65" t="s">
        <v>19</v>
      </c>
      <c r="Q17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702" spans="1:18" ht="17.100000000000001" customHeight="1" x14ac:dyDescent="0.25">
      <c r="A1702" s="92" t="s">
        <v>1802</v>
      </c>
      <c r="B1702" s="61" t="s">
        <v>111</v>
      </c>
      <c r="C1702" s="61">
        <v>12144</v>
      </c>
      <c r="E1702" s="61" t="s">
        <v>29</v>
      </c>
      <c r="F1702" s="61" t="s">
        <v>21</v>
      </c>
      <c r="G1702" s="61" t="s">
        <v>31</v>
      </c>
      <c r="I1702" s="61" t="s">
        <v>92</v>
      </c>
      <c r="J1702" s="61" t="s">
        <v>18</v>
      </c>
      <c r="K1702" s="61" t="s">
        <v>19</v>
      </c>
      <c r="Q17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03" spans="1:18" ht="17.100000000000001" customHeight="1" x14ac:dyDescent="0.25">
      <c r="A1703" s="92" t="s">
        <v>1803</v>
      </c>
      <c r="B1703" s="61" t="s">
        <v>111</v>
      </c>
      <c r="C1703" s="61">
        <v>12144</v>
      </c>
      <c r="E1703" s="61" t="s">
        <v>29</v>
      </c>
      <c r="F1703" s="61" t="s">
        <v>21</v>
      </c>
      <c r="G1703" s="61" t="s">
        <v>31</v>
      </c>
      <c r="I1703" s="61" t="s">
        <v>92</v>
      </c>
      <c r="J1703" s="61" t="s">
        <v>18</v>
      </c>
      <c r="K1703" s="61" t="s">
        <v>19</v>
      </c>
      <c r="Q17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04" spans="1:18" ht="17.100000000000001" customHeight="1" x14ac:dyDescent="0.25">
      <c r="A1704" s="92" t="s">
        <v>1804</v>
      </c>
      <c r="B1704" s="61" t="s">
        <v>111</v>
      </c>
      <c r="C1704" s="61">
        <v>12144</v>
      </c>
      <c r="E1704" s="61" t="s">
        <v>29</v>
      </c>
      <c r="F1704" s="61" t="s">
        <v>21</v>
      </c>
      <c r="G1704" s="61" t="s">
        <v>31</v>
      </c>
      <c r="I1704" s="61" t="s">
        <v>92</v>
      </c>
      <c r="J1704" s="61" t="s">
        <v>29</v>
      </c>
      <c r="Q17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05" spans="1:18" ht="17.100000000000001" customHeight="1" x14ac:dyDescent="0.25">
      <c r="A1705" s="92" t="s">
        <v>1805</v>
      </c>
      <c r="B1705" s="61" t="s">
        <v>111</v>
      </c>
      <c r="C1705" s="61">
        <v>12144</v>
      </c>
      <c r="E1705" s="61" t="s">
        <v>29</v>
      </c>
      <c r="F1705" s="61" t="s">
        <v>21</v>
      </c>
      <c r="G1705" s="61" t="s">
        <v>31</v>
      </c>
      <c r="I1705" s="61" t="s">
        <v>92</v>
      </c>
      <c r="J1705" s="61" t="s">
        <v>29</v>
      </c>
      <c r="Q17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06" spans="1:18" ht="17.100000000000001" customHeight="1" x14ac:dyDescent="0.25">
      <c r="A1706" s="92" t="s">
        <v>1806</v>
      </c>
      <c r="B1706" s="61" t="s">
        <v>111</v>
      </c>
      <c r="C1706" s="61">
        <v>12144</v>
      </c>
      <c r="E1706" s="61" t="s">
        <v>29</v>
      </c>
      <c r="F1706" s="61" t="s">
        <v>21</v>
      </c>
      <c r="G1706" s="61" t="s">
        <v>31</v>
      </c>
      <c r="I1706" s="61" t="s">
        <v>92</v>
      </c>
      <c r="J1706" s="61" t="s">
        <v>18</v>
      </c>
      <c r="K1706" s="61" t="s">
        <v>19</v>
      </c>
      <c r="Q17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07" spans="1:18" ht="17.100000000000001" customHeight="1" x14ac:dyDescent="0.25">
      <c r="A1707" s="92" t="s">
        <v>1807</v>
      </c>
      <c r="B1707" s="61" t="s">
        <v>111</v>
      </c>
      <c r="C1707" s="61">
        <v>12144</v>
      </c>
      <c r="E1707" s="61" t="s">
        <v>29</v>
      </c>
      <c r="F1707" s="61" t="s">
        <v>21</v>
      </c>
      <c r="G1707" s="61" t="s">
        <v>31</v>
      </c>
      <c r="I1707" s="61" t="s">
        <v>92</v>
      </c>
      <c r="J1707" s="61" t="s">
        <v>29</v>
      </c>
      <c r="Q17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707" s="61" t="s">
        <v>2810</v>
      </c>
    </row>
    <row r="1708" spans="1:18" ht="17.100000000000001" customHeight="1" x14ac:dyDescent="0.25">
      <c r="A1708" s="92" t="s">
        <v>1808</v>
      </c>
      <c r="B1708" s="61" t="s">
        <v>111</v>
      </c>
      <c r="C1708" s="61">
        <v>12144</v>
      </c>
      <c r="E1708" s="61" t="s">
        <v>29</v>
      </c>
      <c r="F1708" s="61" t="s">
        <v>21</v>
      </c>
      <c r="G1708" s="61" t="s">
        <v>31</v>
      </c>
      <c r="I1708" s="61" t="s">
        <v>92</v>
      </c>
      <c r="J1708" s="61" t="s">
        <v>18</v>
      </c>
      <c r="K1708" s="61" t="s">
        <v>19</v>
      </c>
      <c r="Q17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09" spans="1:18" ht="17.100000000000001" customHeight="1" x14ac:dyDescent="0.25">
      <c r="A1709" s="92" t="s">
        <v>1809</v>
      </c>
      <c r="B1709" s="61" t="s">
        <v>111</v>
      </c>
      <c r="C1709" s="61">
        <v>12144</v>
      </c>
      <c r="E1709" s="61" t="s">
        <v>29</v>
      </c>
      <c r="F1709" s="61" t="s">
        <v>21</v>
      </c>
      <c r="G1709" s="61" t="s">
        <v>31</v>
      </c>
      <c r="I1709" s="61" t="s">
        <v>92</v>
      </c>
      <c r="J1709" s="61" t="s">
        <v>29</v>
      </c>
      <c r="Q17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10" spans="1:18" ht="17.100000000000001" customHeight="1" x14ac:dyDescent="0.25">
      <c r="A1710" s="92" t="s">
        <v>1809</v>
      </c>
      <c r="B1710" s="61" t="s">
        <v>111</v>
      </c>
      <c r="C1710" s="61">
        <v>12144</v>
      </c>
      <c r="E1710" s="61" t="s">
        <v>29</v>
      </c>
      <c r="F1710" s="61" t="s">
        <v>21</v>
      </c>
      <c r="G1710" s="61" t="s">
        <v>31</v>
      </c>
      <c r="I1710" s="61" t="s">
        <v>92</v>
      </c>
      <c r="J1710" s="61" t="s">
        <v>29</v>
      </c>
      <c r="Q17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11" spans="1:18" ht="17.100000000000001" customHeight="1" x14ac:dyDescent="0.25">
      <c r="A1711" s="92" t="s">
        <v>1810</v>
      </c>
      <c r="B1711" s="61" t="s">
        <v>111</v>
      </c>
      <c r="C1711" s="61">
        <v>12144</v>
      </c>
      <c r="E1711" s="61" t="s">
        <v>29</v>
      </c>
      <c r="F1711" s="61" t="s">
        <v>21</v>
      </c>
      <c r="G1711" s="61" t="s">
        <v>31</v>
      </c>
      <c r="I1711" s="61" t="s">
        <v>92</v>
      </c>
      <c r="J1711" s="61" t="s">
        <v>29</v>
      </c>
      <c r="Q17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12" spans="1:18" ht="17.100000000000001" customHeight="1" x14ac:dyDescent="0.25">
      <c r="A1712" s="92" t="s">
        <v>1811</v>
      </c>
      <c r="B1712" s="61" t="s">
        <v>111</v>
      </c>
      <c r="C1712" s="61">
        <v>12144</v>
      </c>
      <c r="E1712" s="61" t="s">
        <v>29</v>
      </c>
      <c r="F1712" s="61" t="s">
        <v>21</v>
      </c>
      <c r="G1712" s="61" t="s">
        <v>31</v>
      </c>
      <c r="I1712" s="61" t="s">
        <v>92</v>
      </c>
      <c r="J1712" s="61" t="s">
        <v>18</v>
      </c>
      <c r="K1712" s="61" t="s">
        <v>19</v>
      </c>
      <c r="Q17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13" spans="1:17" ht="17.100000000000001" customHeight="1" x14ac:dyDescent="0.25">
      <c r="A1713" s="92" t="s">
        <v>1812</v>
      </c>
      <c r="B1713" s="61" t="s">
        <v>111</v>
      </c>
      <c r="C1713" s="61">
        <v>12144</v>
      </c>
      <c r="E1713" s="61" t="s">
        <v>29</v>
      </c>
      <c r="F1713" s="61" t="s">
        <v>21</v>
      </c>
      <c r="G1713" s="61" t="s">
        <v>31</v>
      </c>
      <c r="I1713" s="61" t="s">
        <v>92</v>
      </c>
      <c r="J1713" s="61" t="s">
        <v>18</v>
      </c>
      <c r="K1713" s="61" t="s">
        <v>19</v>
      </c>
      <c r="Q17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14" spans="1:17" ht="17.100000000000001" customHeight="1" x14ac:dyDescent="0.25">
      <c r="A1714" s="92" t="s">
        <v>1813</v>
      </c>
      <c r="B1714" s="61" t="s">
        <v>111</v>
      </c>
      <c r="C1714" s="61">
        <v>12144</v>
      </c>
      <c r="E1714" s="61" t="s">
        <v>29</v>
      </c>
      <c r="F1714" s="61" t="s">
        <v>21</v>
      </c>
      <c r="G1714" s="61" t="s">
        <v>31</v>
      </c>
      <c r="I1714" s="61" t="s">
        <v>92</v>
      </c>
      <c r="J1714" s="61" t="s">
        <v>29</v>
      </c>
      <c r="Q17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15" spans="1:17" ht="17.100000000000001" customHeight="1" x14ac:dyDescent="0.25">
      <c r="A1715" s="92" t="s">
        <v>1814</v>
      </c>
      <c r="B1715" s="61" t="s">
        <v>111</v>
      </c>
      <c r="C1715" s="61">
        <v>12144</v>
      </c>
      <c r="E1715" s="61" t="s">
        <v>29</v>
      </c>
      <c r="F1715" s="61" t="s">
        <v>21</v>
      </c>
      <c r="G1715" s="61" t="s">
        <v>31</v>
      </c>
      <c r="I1715" s="61" t="s">
        <v>92</v>
      </c>
      <c r="J1715" s="61" t="s">
        <v>18</v>
      </c>
      <c r="K1715" s="61" t="s">
        <v>19</v>
      </c>
      <c r="Q17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16" spans="1:17" ht="17.100000000000001" customHeight="1" x14ac:dyDescent="0.25">
      <c r="A1716" s="92" t="s">
        <v>1815</v>
      </c>
      <c r="B1716" s="61" t="s">
        <v>111</v>
      </c>
      <c r="C1716" s="61">
        <v>12144</v>
      </c>
      <c r="E1716" s="61" t="s">
        <v>29</v>
      </c>
      <c r="F1716" s="61" t="s">
        <v>21</v>
      </c>
      <c r="G1716" s="61" t="s">
        <v>31</v>
      </c>
      <c r="I1716" s="61" t="s">
        <v>92</v>
      </c>
      <c r="J1716" s="61" t="s">
        <v>18</v>
      </c>
      <c r="K1716" s="61" t="s">
        <v>19</v>
      </c>
      <c r="Q17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17" spans="1:17" ht="17.100000000000001" customHeight="1" x14ac:dyDescent="0.25">
      <c r="A1717" s="92" t="s">
        <v>1816</v>
      </c>
      <c r="B1717" s="61" t="s">
        <v>111</v>
      </c>
      <c r="C1717" s="61">
        <v>12144</v>
      </c>
      <c r="E1717" s="61" t="s">
        <v>29</v>
      </c>
      <c r="F1717" s="61" t="s">
        <v>21</v>
      </c>
      <c r="G1717" s="61" t="s">
        <v>31</v>
      </c>
      <c r="I1717" s="61" t="s">
        <v>92</v>
      </c>
      <c r="J1717" s="61" t="s">
        <v>18</v>
      </c>
      <c r="K1717" s="61" t="s">
        <v>104</v>
      </c>
      <c r="Q17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18" spans="1:17" ht="17.100000000000001" customHeight="1" x14ac:dyDescent="0.25">
      <c r="A1718" s="92" t="s">
        <v>1817</v>
      </c>
      <c r="B1718" s="61" t="s">
        <v>111</v>
      </c>
      <c r="C1718" s="61">
        <v>12144</v>
      </c>
      <c r="E1718" s="61" t="s">
        <v>29</v>
      </c>
      <c r="F1718" s="61" t="s">
        <v>21</v>
      </c>
      <c r="G1718" s="61" t="s">
        <v>31</v>
      </c>
      <c r="I1718" s="61" t="s">
        <v>92</v>
      </c>
      <c r="J1718" s="61" t="s">
        <v>29</v>
      </c>
      <c r="Q17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19" spans="1:17" ht="17.100000000000001" customHeight="1" x14ac:dyDescent="0.25">
      <c r="A1719" s="92" t="s">
        <v>1818</v>
      </c>
      <c r="B1719" s="61" t="s">
        <v>111</v>
      </c>
      <c r="C1719" s="61">
        <v>12144</v>
      </c>
      <c r="E1719" s="61" t="s">
        <v>29</v>
      </c>
      <c r="F1719" s="61" t="s">
        <v>21</v>
      </c>
      <c r="G1719" s="61" t="s">
        <v>31</v>
      </c>
      <c r="I1719" s="61" t="s">
        <v>92</v>
      </c>
      <c r="J1719" s="61" t="s">
        <v>29</v>
      </c>
      <c r="Q17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20" spans="1:17" ht="17.100000000000001" customHeight="1" x14ac:dyDescent="0.25">
      <c r="A1720" s="92" t="s">
        <v>1819</v>
      </c>
      <c r="B1720" s="61" t="s">
        <v>111</v>
      </c>
      <c r="C1720" s="61">
        <v>12144</v>
      </c>
      <c r="E1720" s="61" t="s">
        <v>18</v>
      </c>
      <c r="F1720" s="61" t="s">
        <v>21</v>
      </c>
      <c r="G1720" s="61" t="s">
        <v>16</v>
      </c>
      <c r="H1720" s="61">
        <v>1988</v>
      </c>
      <c r="I1720" s="61" t="s">
        <v>92</v>
      </c>
      <c r="J1720" s="61" t="s">
        <v>18</v>
      </c>
      <c r="K1720" s="61" t="s">
        <v>19</v>
      </c>
      <c r="Q17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21" spans="1:17" ht="17.100000000000001" customHeight="1" x14ac:dyDescent="0.25">
      <c r="A1721" s="92" t="s">
        <v>1820</v>
      </c>
      <c r="B1721" s="61" t="s">
        <v>111</v>
      </c>
      <c r="C1721" s="61">
        <v>12144</v>
      </c>
      <c r="E1721" s="61" t="s">
        <v>29</v>
      </c>
      <c r="F1721" s="61" t="s">
        <v>21</v>
      </c>
      <c r="G1721" s="61" t="s">
        <v>31</v>
      </c>
      <c r="I1721" s="61" t="s">
        <v>92</v>
      </c>
      <c r="J1721" s="61" t="s">
        <v>29</v>
      </c>
      <c r="Q17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22" spans="1:17" ht="17.100000000000001" customHeight="1" x14ac:dyDescent="0.25">
      <c r="A1722" s="92" t="s">
        <v>1821</v>
      </c>
      <c r="B1722" s="61" t="s">
        <v>111</v>
      </c>
      <c r="C1722" s="61">
        <v>12144</v>
      </c>
      <c r="E1722" s="61" t="s">
        <v>29</v>
      </c>
      <c r="F1722" s="61" t="s">
        <v>21</v>
      </c>
      <c r="G1722" s="61" t="s">
        <v>31</v>
      </c>
      <c r="I1722" s="61" t="s">
        <v>92</v>
      </c>
      <c r="J1722" s="61" t="s">
        <v>29</v>
      </c>
      <c r="Q17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23" spans="1:17" ht="17.100000000000001" customHeight="1" x14ac:dyDescent="0.25">
      <c r="A1723" s="92" t="s">
        <v>1822</v>
      </c>
      <c r="B1723" s="61" t="s">
        <v>111</v>
      </c>
      <c r="C1723" s="61">
        <v>12144</v>
      </c>
      <c r="E1723" s="61" t="s">
        <v>29</v>
      </c>
      <c r="F1723" s="61" t="s">
        <v>21</v>
      </c>
      <c r="G1723" s="61" t="s">
        <v>31</v>
      </c>
      <c r="I1723" s="61" t="s">
        <v>92</v>
      </c>
      <c r="J1723" s="61" t="s">
        <v>18</v>
      </c>
      <c r="K1723" s="61" t="s">
        <v>19</v>
      </c>
      <c r="Q17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24" spans="1:17" ht="17.100000000000001" customHeight="1" x14ac:dyDescent="0.25">
      <c r="A1724" s="92" t="s">
        <v>1823</v>
      </c>
      <c r="B1724" s="61" t="s">
        <v>111</v>
      </c>
      <c r="C1724" s="61">
        <v>12144</v>
      </c>
      <c r="E1724" s="61" t="s">
        <v>29</v>
      </c>
      <c r="F1724" s="61" t="s">
        <v>21</v>
      </c>
      <c r="G1724" s="61" t="s">
        <v>31</v>
      </c>
      <c r="I1724" s="61" t="s">
        <v>92</v>
      </c>
      <c r="J1724" s="61" t="s">
        <v>18</v>
      </c>
      <c r="K1724" s="61" t="s">
        <v>104</v>
      </c>
      <c r="Q17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25" spans="1:17" ht="17.100000000000001" customHeight="1" x14ac:dyDescent="0.25">
      <c r="A1725" s="92" t="s">
        <v>1824</v>
      </c>
      <c r="B1725" s="61" t="s">
        <v>111</v>
      </c>
      <c r="C1725" s="61">
        <v>12144</v>
      </c>
      <c r="E1725" s="61" t="s">
        <v>29</v>
      </c>
      <c r="F1725" s="61" t="s">
        <v>21</v>
      </c>
      <c r="G1725" s="61" t="s">
        <v>31</v>
      </c>
      <c r="I1725" s="61" t="s">
        <v>92</v>
      </c>
      <c r="J1725" s="61" t="s">
        <v>18</v>
      </c>
      <c r="K1725" s="61" t="s">
        <v>19</v>
      </c>
      <c r="Q17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26" spans="1:17" ht="17.100000000000001" customHeight="1" x14ac:dyDescent="0.25">
      <c r="A1726" s="92" t="s">
        <v>1825</v>
      </c>
      <c r="B1726" s="61" t="s">
        <v>111</v>
      </c>
      <c r="C1726" s="61">
        <v>12144</v>
      </c>
      <c r="E1726" s="61" t="s">
        <v>29</v>
      </c>
      <c r="F1726" s="61" t="s">
        <v>21</v>
      </c>
      <c r="G1726" s="61" t="s">
        <v>31</v>
      </c>
      <c r="I1726" s="61" t="s">
        <v>92</v>
      </c>
      <c r="J1726" s="61" t="s">
        <v>18</v>
      </c>
      <c r="K1726" s="61" t="s">
        <v>104</v>
      </c>
      <c r="Q17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27" spans="1:17" ht="17.100000000000001" customHeight="1" x14ac:dyDescent="0.25">
      <c r="A1727" s="92" t="s">
        <v>1826</v>
      </c>
      <c r="B1727" s="61" t="s">
        <v>111</v>
      </c>
      <c r="C1727" s="61">
        <v>12144</v>
      </c>
      <c r="E1727" s="61" t="s">
        <v>29</v>
      </c>
      <c r="F1727" s="61" t="s">
        <v>21</v>
      </c>
      <c r="G1727" s="61" t="s">
        <v>31</v>
      </c>
      <c r="I1727" s="61" t="s">
        <v>92</v>
      </c>
      <c r="J1727" s="61" t="s">
        <v>29</v>
      </c>
      <c r="Q17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28" spans="1:17" ht="17.100000000000001" customHeight="1" x14ac:dyDescent="0.25">
      <c r="A1728" s="92" t="s">
        <v>1827</v>
      </c>
      <c r="B1728" s="61" t="s">
        <v>111</v>
      </c>
      <c r="C1728" s="61">
        <v>12144</v>
      </c>
      <c r="E1728" s="61" t="s">
        <v>29</v>
      </c>
      <c r="F1728" s="61" t="s">
        <v>21</v>
      </c>
      <c r="G1728" s="61" t="s">
        <v>31</v>
      </c>
      <c r="I1728" s="61" t="s">
        <v>92</v>
      </c>
      <c r="J1728" s="61" t="s">
        <v>18</v>
      </c>
      <c r="K1728" s="61" t="s">
        <v>19</v>
      </c>
      <c r="Q17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29" spans="1:17" ht="17.100000000000001" customHeight="1" x14ac:dyDescent="0.25">
      <c r="A1729" s="92" t="s">
        <v>1828</v>
      </c>
      <c r="B1729" s="61" t="s">
        <v>111</v>
      </c>
      <c r="C1729" s="61">
        <v>12144</v>
      </c>
      <c r="E1729" s="61" t="s">
        <v>29</v>
      </c>
      <c r="F1729" s="61" t="s">
        <v>21</v>
      </c>
      <c r="G1729" s="61" t="s">
        <v>31</v>
      </c>
      <c r="I1729" s="61" t="s">
        <v>92</v>
      </c>
      <c r="J1729" s="61" t="s">
        <v>18</v>
      </c>
      <c r="K1729" s="61" t="s">
        <v>104</v>
      </c>
      <c r="Q17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30" spans="1:17" ht="17.100000000000001" customHeight="1" x14ac:dyDescent="0.25">
      <c r="A1730" s="92" t="s">
        <v>1828</v>
      </c>
      <c r="B1730" s="61" t="s">
        <v>111</v>
      </c>
      <c r="C1730" s="61">
        <v>12144</v>
      </c>
      <c r="E1730" s="61" t="s">
        <v>29</v>
      </c>
      <c r="F1730" s="61" t="s">
        <v>21</v>
      </c>
      <c r="G1730" s="61" t="s">
        <v>31</v>
      </c>
      <c r="I1730" s="61" t="s">
        <v>92</v>
      </c>
      <c r="J1730" s="61" t="s">
        <v>18</v>
      </c>
      <c r="K1730" s="61" t="s">
        <v>104</v>
      </c>
      <c r="Q17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31" spans="1:17" ht="17.100000000000001" customHeight="1" x14ac:dyDescent="0.25">
      <c r="A1731" s="92" t="s">
        <v>1829</v>
      </c>
      <c r="B1731" s="61" t="s">
        <v>111</v>
      </c>
      <c r="C1731" s="61">
        <v>12144</v>
      </c>
      <c r="E1731" s="61" t="s">
        <v>29</v>
      </c>
      <c r="F1731" s="61" t="s">
        <v>21</v>
      </c>
      <c r="G1731" s="61" t="s">
        <v>31</v>
      </c>
      <c r="I1731" s="61" t="s">
        <v>92</v>
      </c>
      <c r="J1731" s="61" t="s">
        <v>29</v>
      </c>
      <c r="Q17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32" spans="1:17" ht="17.100000000000001" customHeight="1" x14ac:dyDescent="0.25">
      <c r="A1732" s="92" t="s">
        <v>1830</v>
      </c>
      <c r="B1732" s="61" t="s">
        <v>111</v>
      </c>
      <c r="C1732" s="61">
        <v>12144</v>
      </c>
      <c r="E1732" s="61" t="s">
        <v>29</v>
      </c>
      <c r="F1732" s="61" t="s">
        <v>21</v>
      </c>
      <c r="G1732" s="61" t="s">
        <v>31</v>
      </c>
      <c r="I1732" s="61" t="s">
        <v>92</v>
      </c>
      <c r="J1732" s="61" t="s">
        <v>18</v>
      </c>
      <c r="K1732" s="61" t="s">
        <v>19</v>
      </c>
      <c r="Q17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33" spans="1:17" ht="17.100000000000001" customHeight="1" x14ac:dyDescent="0.25">
      <c r="A1733" s="92" t="s">
        <v>1831</v>
      </c>
      <c r="B1733" s="61" t="s">
        <v>111</v>
      </c>
      <c r="C1733" s="61">
        <v>12144</v>
      </c>
      <c r="E1733" s="61" t="s">
        <v>29</v>
      </c>
      <c r="F1733" s="61" t="s">
        <v>21</v>
      </c>
      <c r="G1733" s="61" t="s">
        <v>31</v>
      </c>
      <c r="I1733" s="61" t="s">
        <v>92</v>
      </c>
      <c r="J1733" s="61" t="s">
        <v>18</v>
      </c>
      <c r="K1733" s="61" t="s">
        <v>19</v>
      </c>
      <c r="Q17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34" spans="1:17" ht="17.100000000000001" customHeight="1" x14ac:dyDescent="0.25">
      <c r="A1734" s="92" t="s">
        <v>1832</v>
      </c>
      <c r="B1734" s="61" t="s">
        <v>111</v>
      </c>
      <c r="C1734" s="61">
        <v>12144</v>
      </c>
      <c r="E1734" s="61" t="s">
        <v>18</v>
      </c>
      <c r="F1734" s="61" t="s">
        <v>21</v>
      </c>
      <c r="G1734" s="61" t="s">
        <v>23</v>
      </c>
      <c r="H1734" s="61">
        <v>2025</v>
      </c>
      <c r="I1734" s="61" t="s">
        <v>92</v>
      </c>
      <c r="J1734" s="61" t="s">
        <v>18</v>
      </c>
      <c r="K1734" s="61" t="s">
        <v>19</v>
      </c>
      <c r="Q17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35" spans="1:17" ht="17.100000000000001" customHeight="1" x14ac:dyDescent="0.25">
      <c r="A1735" s="92" t="s">
        <v>1833</v>
      </c>
      <c r="B1735" s="61" t="s">
        <v>111</v>
      </c>
      <c r="C1735" s="61">
        <v>12144</v>
      </c>
      <c r="E1735" s="61" t="s">
        <v>29</v>
      </c>
      <c r="F1735" s="61" t="s">
        <v>21</v>
      </c>
      <c r="G1735" s="61" t="s">
        <v>31</v>
      </c>
      <c r="I1735" s="61" t="s">
        <v>92</v>
      </c>
      <c r="J1735" s="61" t="s">
        <v>18</v>
      </c>
      <c r="K1735" s="61" t="s">
        <v>104</v>
      </c>
      <c r="Q17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36" spans="1:17" ht="17.100000000000001" customHeight="1" x14ac:dyDescent="0.25">
      <c r="A1736" s="92" t="s">
        <v>1834</v>
      </c>
      <c r="B1736" s="61" t="s">
        <v>111</v>
      </c>
      <c r="C1736" s="61">
        <v>12144</v>
      </c>
      <c r="E1736" s="61" t="s">
        <v>29</v>
      </c>
      <c r="F1736" s="61" t="s">
        <v>21</v>
      </c>
      <c r="G1736" s="61" t="s">
        <v>31</v>
      </c>
      <c r="I1736" s="61" t="s">
        <v>92</v>
      </c>
      <c r="J1736" s="61" t="s">
        <v>18</v>
      </c>
      <c r="K1736" s="61" t="s">
        <v>19</v>
      </c>
      <c r="Q17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37" spans="1:17" ht="17.100000000000001" customHeight="1" x14ac:dyDescent="0.25">
      <c r="A1737" s="96" t="s">
        <v>1835</v>
      </c>
      <c r="B1737" s="61" t="s">
        <v>111</v>
      </c>
      <c r="C1737" s="61">
        <v>12144</v>
      </c>
      <c r="E1737" s="61" t="s">
        <v>29</v>
      </c>
      <c r="F1737" s="61" t="s">
        <v>21</v>
      </c>
      <c r="G1737" s="61" t="s">
        <v>31</v>
      </c>
      <c r="I1737" s="61" t="s">
        <v>92</v>
      </c>
      <c r="J1737" s="61" t="s">
        <v>18</v>
      </c>
      <c r="K1737" s="61" t="s">
        <v>19</v>
      </c>
      <c r="M1737" s="61" t="s">
        <v>39</v>
      </c>
      <c r="Q17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38" spans="1:17" ht="17.100000000000001" customHeight="1" x14ac:dyDescent="0.25">
      <c r="A1738" s="92" t="s">
        <v>1836</v>
      </c>
      <c r="B1738" s="61" t="s">
        <v>111</v>
      </c>
      <c r="C1738" s="61">
        <v>12144</v>
      </c>
      <c r="E1738" s="61" t="s">
        <v>29</v>
      </c>
      <c r="F1738" s="61" t="s">
        <v>21</v>
      </c>
      <c r="G1738" s="61" t="s">
        <v>31</v>
      </c>
      <c r="I1738" s="61" t="s">
        <v>92</v>
      </c>
      <c r="J1738" s="61" t="s">
        <v>18</v>
      </c>
      <c r="K1738" s="61" t="s">
        <v>19</v>
      </c>
      <c r="M1738" s="61" t="s">
        <v>39</v>
      </c>
      <c r="Q17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39" spans="1:17" ht="17.100000000000001" customHeight="1" x14ac:dyDescent="0.25">
      <c r="A1739" s="92" t="s">
        <v>1837</v>
      </c>
      <c r="B1739" s="61" t="s">
        <v>111</v>
      </c>
      <c r="C1739" s="61">
        <v>12144</v>
      </c>
      <c r="E1739" s="61" t="s">
        <v>29</v>
      </c>
      <c r="F1739" s="61" t="s">
        <v>21</v>
      </c>
      <c r="G1739" s="61" t="s">
        <v>31</v>
      </c>
      <c r="I1739" s="61" t="s">
        <v>92</v>
      </c>
      <c r="J1739" s="61" t="s">
        <v>18</v>
      </c>
      <c r="K1739" s="61" t="s">
        <v>19</v>
      </c>
      <c r="M1739" s="61" t="s">
        <v>39</v>
      </c>
      <c r="Q17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40" spans="1:17" ht="17.100000000000001" customHeight="1" x14ac:dyDescent="0.25">
      <c r="A1740" s="92" t="s">
        <v>1838</v>
      </c>
      <c r="B1740" s="61" t="s">
        <v>111</v>
      </c>
      <c r="C1740" s="61">
        <v>12144</v>
      </c>
      <c r="E1740" s="61" t="s">
        <v>29</v>
      </c>
      <c r="F1740" s="61" t="s">
        <v>21</v>
      </c>
      <c r="G1740" s="61" t="s">
        <v>31</v>
      </c>
      <c r="I1740" s="61" t="s">
        <v>92</v>
      </c>
      <c r="J1740" s="61" t="s">
        <v>29</v>
      </c>
      <c r="Q17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41" spans="1:17" ht="17.100000000000001" customHeight="1" x14ac:dyDescent="0.25">
      <c r="A1741" s="92" t="s">
        <v>1839</v>
      </c>
      <c r="B1741" s="61" t="s">
        <v>111</v>
      </c>
      <c r="C1741" s="61">
        <v>12144</v>
      </c>
      <c r="E1741" s="61" t="s">
        <v>29</v>
      </c>
      <c r="F1741" s="61" t="s">
        <v>21</v>
      </c>
      <c r="G1741" s="61" t="s">
        <v>31</v>
      </c>
      <c r="I1741" s="61" t="s">
        <v>92</v>
      </c>
      <c r="J1741" s="61" t="s">
        <v>29</v>
      </c>
      <c r="Q17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42" spans="1:17" ht="17.100000000000001" customHeight="1" x14ac:dyDescent="0.25">
      <c r="A1742" s="92" t="s">
        <v>1840</v>
      </c>
      <c r="B1742" s="61" t="s">
        <v>111</v>
      </c>
      <c r="C1742" s="61">
        <v>12144</v>
      </c>
      <c r="E1742" s="61" t="s">
        <v>18</v>
      </c>
      <c r="F1742" s="61" t="s">
        <v>21</v>
      </c>
      <c r="G1742" s="61" t="s">
        <v>19</v>
      </c>
      <c r="I1742" s="61" t="s">
        <v>92</v>
      </c>
      <c r="J1742" s="61" t="s">
        <v>18</v>
      </c>
      <c r="K1742" s="61" t="s">
        <v>19</v>
      </c>
      <c r="M1742" s="61" t="s">
        <v>38</v>
      </c>
      <c r="Q17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43" spans="1:17" ht="17.100000000000001" customHeight="1" x14ac:dyDescent="0.25">
      <c r="A1743" s="92" t="s">
        <v>1841</v>
      </c>
      <c r="B1743" s="61" t="s">
        <v>111</v>
      </c>
      <c r="C1743" s="61">
        <v>12144</v>
      </c>
      <c r="E1743" s="61" t="s">
        <v>21</v>
      </c>
      <c r="F1743" s="61" t="s">
        <v>21</v>
      </c>
      <c r="G1743" s="61" t="s">
        <v>31</v>
      </c>
      <c r="I1743" s="61" t="s">
        <v>92</v>
      </c>
      <c r="J1743" s="61" t="s">
        <v>18</v>
      </c>
      <c r="K1743" s="61" t="s">
        <v>102</v>
      </c>
      <c r="Q17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44" spans="1:17" ht="17.100000000000001" customHeight="1" x14ac:dyDescent="0.25">
      <c r="A1744" s="92" t="s">
        <v>1842</v>
      </c>
      <c r="B1744" s="61" t="s">
        <v>111</v>
      </c>
      <c r="C1744" s="61">
        <v>12144</v>
      </c>
      <c r="E1744" s="61" t="s">
        <v>29</v>
      </c>
      <c r="F1744" s="61" t="s">
        <v>21</v>
      </c>
      <c r="G1744" s="61" t="s">
        <v>31</v>
      </c>
      <c r="I1744" s="61" t="s">
        <v>92</v>
      </c>
      <c r="J1744" s="61" t="s">
        <v>18</v>
      </c>
      <c r="K1744" s="61" t="s">
        <v>19</v>
      </c>
      <c r="M1744" s="61" t="s">
        <v>38</v>
      </c>
      <c r="Q17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45" spans="1:17" ht="17.100000000000001" customHeight="1" x14ac:dyDescent="0.25">
      <c r="A1745" s="92" t="s">
        <v>1843</v>
      </c>
      <c r="B1745" s="61" t="s">
        <v>111</v>
      </c>
      <c r="C1745" s="61">
        <v>12144</v>
      </c>
      <c r="E1745" s="61" t="s">
        <v>29</v>
      </c>
      <c r="F1745" s="61" t="s">
        <v>21</v>
      </c>
      <c r="G1745" s="61" t="s">
        <v>31</v>
      </c>
      <c r="I1745" s="61" t="s">
        <v>92</v>
      </c>
      <c r="J1745" s="61" t="s">
        <v>18</v>
      </c>
      <c r="K1745" s="61" t="s">
        <v>19</v>
      </c>
      <c r="Q17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46" spans="1:17" ht="17.100000000000001" customHeight="1" x14ac:dyDescent="0.25">
      <c r="A1746" s="92" t="s">
        <v>1844</v>
      </c>
      <c r="B1746" s="61" t="s">
        <v>111</v>
      </c>
      <c r="C1746" s="61">
        <v>12144</v>
      </c>
      <c r="E1746" s="61" t="s">
        <v>18</v>
      </c>
      <c r="F1746" s="61" t="s">
        <v>21</v>
      </c>
      <c r="G1746" s="61" t="s">
        <v>31</v>
      </c>
      <c r="H1746" s="109">
        <v>44782</v>
      </c>
      <c r="I1746" s="61" t="s">
        <v>92</v>
      </c>
      <c r="J1746" s="61" t="s">
        <v>18</v>
      </c>
      <c r="K1746" s="61" t="s">
        <v>19</v>
      </c>
      <c r="O1746" s="109">
        <v>44782</v>
      </c>
      <c r="Q17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47" spans="1:17" ht="17.100000000000001" customHeight="1" x14ac:dyDescent="0.25">
      <c r="A1747" s="92" t="s">
        <v>1845</v>
      </c>
      <c r="B1747" s="61" t="s">
        <v>111</v>
      </c>
      <c r="C1747" s="61">
        <v>12144</v>
      </c>
      <c r="E1747" s="61" t="s">
        <v>29</v>
      </c>
      <c r="F1747" s="61" t="s">
        <v>21</v>
      </c>
      <c r="G1747" s="61" t="s">
        <v>31</v>
      </c>
      <c r="I1747" s="61" t="s">
        <v>92</v>
      </c>
      <c r="J1747" s="61" t="s">
        <v>18</v>
      </c>
      <c r="K1747" s="61" t="s">
        <v>19</v>
      </c>
      <c r="M1747" s="61" t="s">
        <v>38</v>
      </c>
      <c r="Q17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48" spans="1:17" ht="17.100000000000001" customHeight="1" x14ac:dyDescent="0.25">
      <c r="A1748" s="92" t="s">
        <v>1846</v>
      </c>
      <c r="B1748" s="61" t="s">
        <v>111</v>
      </c>
      <c r="C1748" s="61">
        <v>12144</v>
      </c>
      <c r="E1748" s="61" t="s">
        <v>29</v>
      </c>
      <c r="F1748" s="61" t="s">
        <v>21</v>
      </c>
      <c r="G1748" s="61" t="s">
        <v>31</v>
      </c>
      <c r="I1748" s="61" t="s">
        <v>92</v>
      </c>
      <c r="J1748" s="61" t="s">
        <v>29</v>
      </c>
      <c r="M1748" s="61" t="s">
        <v>38</v>
      </c>
      <c r="Q17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49" spans="1:17" ht="17.100000000000001" customHeight="1" x14ac:dyDescent="0.25">
      <c r="A1749" s="92" t="s">
        <v>1847</v>
      </c>
      <c r="B1749" s="61" t="s">
        <v>111</v>
      </c>
      <c r="C1749" s="61">
        <v>12144</v>
      </c>
      <c r="E1749" s="61" t="s">
        <v>29</v>
      </c>
      <c r="F1749" s="61" t="s">
        <v>21</v>
      </c>
      <c r="G1749" s="61" t="s">
        <v>31</v>
      </c>
      <c r="I1749" s="61" t="s">
        <v>92</v>
      </c>
      <c r="J1749" s="61" t="s">
        <v>18</v>
      </c>
      <c r="K1749" s="61" t="s">
        <v>19</v>
      </c>
      <c r="Q17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50" spans="1:17" ht="17.100000000000001" customHeight="1" x14ac:dyDescent="0.25">
      <c r="A1750" s="92" t="s">
        <v>1848</v>
      </c>
      <c r="B1750" s="61" t="s">
        <v>111</v>
      </c>
      <c r="C1750" s="61">
        <v>12144</v>
      </c>
      <c r="E1750" s="61" t="s">
        <v>29</v>
      </c>
      <c r="F1750" s="61" t="s">
        <v>21</v>
      </c>
      <c r="G1750" s="61" t="s">
        <v>31</v>
      </c>
      <c r="I1750" s="61" t="s">
        <v>92</v>
      </c>
      <c r="J1750" s="61" t="s">
        <v>18</v>
      </c>
      <c r="K1750" s="61" t="s">
        <v>102</v>
      </c>
      <c r="Q17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51" spans="1:17" ht="17.100000000000001" customHeight="1" x14ac:dyDescent="0.25">
      <c r="A1751" s="92" t="s">
        <v>1849</v>
      </c>
      <c r="B1751" s="61" t="s">
        <v>111</v>
      </c>
      <c r="C1751" s="61">
        <v>12144</v>
      </c>
      <c r="E1751" s="61" t="s">
        <v>29</v>
      </c>
      <c r="F1751" s="61" t="s">
        <v>21</v>
      </c>
      <c r="G1751" s="61" t="s">
        <v>31</v>
      </c>
      <c r="I1751" s="61" t="s">
        <v>92</v>
      </c>
      <c r="J1751" s="61" t="s">
        <v>18</v>
      </c>
      <c r="K1751" s="61" t="s">
        <v>104</v>
      </c>
      <c r="Q17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52" spans="1:17" ht="17.100000000000001" customHeight="1" x14ac:dyDescent="0.25">
      <c r="A1752" s="92" t="s">
        <v>1850</v>
      </c>
      <c r="B1752" s="61" t="s">
        <v>111</v>
      </c>
      <c r="C1752" s="61">
        <v>12144</v>
      </c>
      <c r="E1752" s="61" t="s">
        <v>29</v>
      </c>
      <c r="F1752" s="61" t="s">
        <v>21</v>
      </c>
      <c r="G1752" s="61" t="s">
        <v>31</v>
      </c>
      <c r="I1752" s="61" t="s">
        <v>92</v>
      </c>
      <c r="J1752" s="61" t="s">
        <v>18</v>
      </c>
      <c r="K1752" s="61" t="s">
        <v>104</v>
      </c>
      <c r="Q17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53" spans="1:17" ht="17.100000000000001" customHeight="1" x14ac:dyDescent="0.25">
      <c r="A1753" s="92" t="s">
        <v>1851</v>
      </c>
      <c r="B1753" s="61" t="s">
        <v>111</v>
      </c>
      <c r="C1753" s="61">
        <v>12144</v>
      </c>
      <c r="E1753" s="61" t="s">
        <v>29</v>
      </c>
      <c r="F1753" s="61" t="s">
        <v>21</v>
      </c>
      <c r="G1753" s="61" t="s">
        <v>31</v>
      </c>
      <c r="I1753" s="61" t="s">
        <v>92</v>
      </c>
      <c r="J1753" s="61" t="s">
        <v>18</v>
      </c>
      <c r="K1753" s="61" t="s">
        <v>104</v>
      </c>
      <c r="Q17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54" spans="1:17" ht="17.100000000000001" customHeight="1" x14ac:dyDescent="0.25">
      <c r="A1754" s="92" t="s">
        <v>1852</v>
      </c>
      <c r="B1754" s="61" t="s">
        <v>111</v>
      </c>
      <c r="C1754" s="61">
        <v>12144</v>
      </c>
      <c r="E1754" s="61" t="s">
        <v>29</v>
      </c>
      <c r="F1754" s="61" t="s">
        <v>21</v>
      </c>
      <c r="G1754" s="61" t="s">
        <v>31</v>
      </c>
      <c r="I1754" s="61" t="s">
        <v>92</v>
      </c>
      <c r="J1754" s="61" t="s">
        <v>18</v>
      </c>
      <c r="K1754" s="61" t="s">
        <v>19</v>
      </c>
      <c r="Q17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55" spans="1:17" ht="17.100000000000001" customHeight="1" x14ac:dyDescent="0.25">
      <c r="A1755" s="92" t="s">
        <v>1853</v>
      </c>
      <c r="B1755" s="61" t="s">
        <v>111</v>
      </c>
      <c r="C1755" s="61">
        <v>12144</v>
      </c>
      <c r="E1755" s="61" t="s">
        <v>18</v>
      </c>
      <c r="F1755" s="61" t="s">
        <v>21</v>
      </c>
      <c r="G1755" s="61" t="s">
        <v>23</v>
      </c>
      <c r="I1755" s="61" t="s">
        <v>92</v>
      </c>
      <c r="J1755" s="61" t="s">
        <v>18</v>
      </c>
      <c r="K1755" s="61" t="s">
        <v>19</v>
      </c>
      <c r="Q17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56" spans="1:17" ht="17.100000000000001" customHeight="1" x14ac:dyDescent="0.25">
      <c r="A1756" s="92" t="s">
        <v>1854</v>
      </c>
      <c r="B1756" s="61" t="s">
        <v>111</v>
      </c>
      <c r="C1756" s="61">
        <v>12144</v>
      </c>
      <c r="E1756" s="61" t="s">
        <v>29</v>
      </c>
      <c r="F1756" s="61" t="s">
        <v>21</v>
      </c>
      <c r="G1756" s="61" t="s">
        <v>31</v>
      </c>
      <c r="I1756" s="61" t="s">
        <v>92</v>
      </c>
      <c r="J1756" s="61" t="s">
        <v>22</v>
      </c>
      <c r="K1756" s="61" t="s">
        <v>19</v>
      </c>
      <c r="M1756" s="61" t="s">
        <v>39</v>
      </c>
      <c r="Q17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757" spans="1:17" ht="17.100000000000001" customHeight="1" x14ac:dyDescent="0.25">
      <c r="A1757" s="92" t="s">
        <v>1855</v>
      </c>
      <c r="B1757" s="61" t="s">
        <v>111</v>
      </c>
      <c r="C1757" s="61">
        <v>12144</v>
      </c>
      <c r="E1757" s="61" t="s">
        <v>29</v>
      </c>
      <c r="F1757" s="61" t="s">
        <v>21</v>
      </c>
      <c r="G1757" s="61" t="s">
        <v>31</v>
      </c>
      <c r="I1757" s="61" t="s">
        <v>92</v>
      </c>
      <c r="J1757" s="61" t="s">
        <v>18</v>
      </c>
      <c r="K1757" s="61" t="s">
        <v>19</v>
      </c>
      <c r="M1757" s="61" t="s">
        <v>39</v>
      </c>
      <c r="Q17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58" spans="1:17" ht="17.100000000000001" customHeight="1" x14ac:dyDescent="0.25">
      <c r="A1758" s="92" t="s">
        <v>1856</v>
      </c>
      <c r="B1758" s="61" t="s">
        <v>111</v>
      </c>
      <c r="C1758" s="61">
        <v>12144</v>
      </c>
      <c r="E1758" s="61" t="s">
        <v>29</v>
      </c>
      <c r="F1758" s="61" t="s">
        <v>21</v>
      </c>
      <c r="G1758" s="61" t="s">
        <v>31</v>
      </c>
      <c r="I1758" s="61" t="s">
        <v>92</v>
      </c>
      <c r="J1758" s="61" t="s">
        <v>18</v>
      </c>
      <c r="K1758" s="61" t="s">
        <v>19</v>
      </c>
      <c r="M1758" s="61" t="s">
        <v>39</v>
      </c>
      <c r="Q17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59" spans="1:17" ht="17.100000000000001" customHeight="1" x14ac:dyDescent="0.25">
      <c r="A1759" s="92" t="s">
        <v>1857</v>
      </c>
      <c r="B1759" s="61" t="s">
        <v>111</v>
      </c>
      <c r="C1759" s="61">
        <v>12144</v>
      </c>
      <c r="E1759" s="61" t="s">
        <v>18</v>
      </c>
      <c r="F1759" s="61" t="s">
        <v>14</v>
      </c>
      <c r="G1759" s="61" t="s">
        <v>19</v>
      </c>
      <c r="I1759" s="61" t="s">
        <v>92</v>
      </c>
      <c r="J1759" s="61" t="s">
        <v>18</v>
      </c>
      <c r="K1759" s="61" t="s">
        <v>19</v>
      </c>
      <c r="Q17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60" spans="1:17" ht="17.100000000000001" customHeight="1" x14ac:dyDescent="0.25">
      <c r="A1760" s="92" t="s">
        <v>1858</v>
      </c>
      <c r="B1760" s="61" t="s">
        <v>111</v>
      </c>
      <c r="C1760" s="61">
        <v>12144</v>
      </c>
      <c r="E1760" s="61" t="s">
        <v>29</v>
      </c>
      <c r="F1760" s="61" t="s">
        <v>21</v>
      </c>
      <c r="G1760" s="61" t="s">
        <v>31</v>
      </c>
      <c r="I1760" s="61" t="s">
        <v>92</v>
      </c>
      <c r="J1760" s="61" t="s">
        <v>18</v>
      </c>
      <c r="K1760" s="61" t="s">
        <v>19</v>
      </c>
      <c r="Q17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61" spans="1:17" ht="17.100000000000001" customHeight="1" x14ac:dyDescent="0.25">
      <c r="A1761" s="92" t="s">
        <v>1859</v>
      </c>
      <c r="B1761" s="61" t="s">
        <v>111</v>
      </c>
      <c r="C1761" s="61">
        <v>12144</v>
      </c>
      <c r="E1761" s="61" t="s">
        <v>29</v>
      </c>
      <c r="F1761" s="61" t="s">
        <v>21</v>
      </c>
      <c r="G1761" s="61" t="s">
        <v>31</v>
      </c>
      <c r="I1761" s="61" t="s">
        <v>92</v>
      </c>
      <c r="J1761" s="61" t="s">
        <v>18</v>
      </c>
      <c r="K1761" s="61" t="s">
        <v>104</v>
      </c>
      <c r="P1761" s="61" t="s">
        <v>92</v>
      </c>
      <c r="Q17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62" spans="1:17" ht="17.100000000000001" customHeight="1" x14ac:dyDescent="0.25">
      <c r="A1762" s="92" t="s">
        <v>1860</v>
      </c>
      <c r="B1762" s="61" t="s">
        <v>111</v>
      </c>
      <c r="C1762" s="61">
        <v>12144</v>
      </c>
      <c r="E1762" s="61" t="s">
        <v>18</v>
      </c>
      <c r="F1762" s="61" t="s">
        <v>14</v>
      </c>
      <c r="G1762" s="61" t="s">
        <v>23</v>
      </c>
      <c r="I1762" s="61" t="s">
        <v>92</v>
      </c>
      <c r="J1762" s="61" t="s">
        <v>15</v>
      </c>
      <c r="K1762" s="61" t="s">
        <v>19</v>
      </c>
      <c r="Q17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763" spans="1:17" ht="17.100000000000001" customHeight="1" x14ac:dyDescent="0.25">
      <c r="A1763" s="92" t="s">
        <v>1861</v>
      </c>
      <c r="B1763" s="61" t="s">
        <v>111</v>
      </c>
      <c r="C1763" s="61">
        <v>12144</v>
      </c>
      <c r="E1763" s="61" t="s">
        <v>29</v>
      </c>
      <c r="F1763" s="61" t="s">
        <v>21</v>
      </c>
      <c r="G1763" s="61" t="s">
        <v>31</v>
      </c>
      <c r="I1763" s="61" t="s">
        <v>92</v>
      </c>
      <c r="J1763" s="61" t="s">
        <v>18</v>
      </c>
      <c r="K1763" s="61" t="s">
        <v>19</v>
      </c>
      <c r="Q17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64" spans="1:17" ht="17.100000000000001" customHeight="1" x14ac:dyDescent="0.25">
      <c r="A1764" s="92" t="s">
        <v>1862</v>
      </c>
      <c r="B1764" s="61" t="s">
        <v>111</v>
      </c>
      <c r="C1764" s="61">
        <v>12144</v>
      </c>
      <c r="E1764" s="61" t="s">
        <v>29</v>
      </c>
      <c r="F1764" s="61" t="s">
        <v>21</v>
      </c>
      <c r="G1764" s="61" t="s">
        <v>31</v>
      </c>
      <c r="I1764" s="61" t="s">
        <v>92</v>
      </c>
      <c r="J1764" s="61" t="s">
        <v>29</v>
      </c>
      <c r="Q17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65" spans="1:17" ht="17.100000000000001" customHeight="1" x14ac:dyDescent="0.25">
      <c r="A1765" s="92" t="s">
        <v>1863</v>
      </c>
      <c r="B1765" s="61" t="s">
        <v>111</v>
      </c>
      <c r="C1765" s="61">
        <v>12144</v>
      </c>
      <c r="E1765" s="61" t="s">
        <v>18</v>
      </c>
      <c r="F1765" s="61" t="s">
        <v>21</v>
      </c>
      <c r="G1765" s="61" t="s">
        <v>19</v>
      </c>
      <c r="I1765" s="61" t="s">
        <v>92</v>
      </c>
      <c r="J1765" s="61" t="s">
        <v>18</v>
      </c>
      <c r="K1765" s="61" t="s">
        <v>19</v>
      </c>
      <c r="Q17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66" spans="1:17" ht="17.100000000000001" customHeight="1" x14ac:dyDescent="0.25">
      <c r="A1766" s="92" t="s">
        <v>1864</v>
      </c>
      <c r="B1766" s="61" t="s">
        <v>111</v>
      </c>
      <c r="C1766" s="61">
        <v>12144</v>
      </c>
      <c r="E1766" s="61" t="s">
        <v>29</v>
      </c>
      <c r="F1766" s="61" t="s">
        <v>21</v>
      </c>
      <c r="G1766" s="61" t="s">
        <v>31</v>
      </c>
      <c r="I1766" s="61" t="s">
        <v>92</v>
      </c>
      <c r="J1766" s="61" t="s">
        <v>29</v>
      </c>
      <c r="M1766" s="61" t="s">
        <v>39</v>
      </c>
      <c r="Q17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67" spans="1:17" ht="17.100000000000001" customHeight="1" x14ac:dyDescent="0.25">
      <c r="A1767" s="92" t="s">
        <v>1865</v>
      </c>
      <c r="B1767" s="61" t="s">
        <v>111</v>
      </c>
      <c r="C1767" s="61">
        <v>12144</v>
      </c>
      <c r="E1767" s="61" t="s">
        <v>29</v>
      </c>
      <c r="F1767" s="61" t="s">
        <v>21</v>
      </c>
      <c r="G1767" s="61" t="s">
        <v>31</v>
      </c>
      <c r="I1767" s="61" t="s">
        <v>92</v>
      </c>
      <c r="J1767" s="61" t="s">
        <v>18</v>
      </c>
      <c r="K1767" s="61" t="s">
        <v>104</v>
      </c>
      <c r="Q17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68" spans="1:17" ht="17.100000000000001" customHeight="1" x14ac:dyDescent="0.25">
      <c r="A1768" s="92" t="s">
        <v>1866</v>
      </c>
      <c r="B1768" s="61" t="s">
        <v>111</v>
      </c>
      <c r="C1768" s="61">
        <v>12144</v>
      </c>
      <c r="E1768" s="61" t="s">
        <v>29</v>
      </c>
      <c r="F1768" s="61" t="s">
        <v>21</v>
      </c>
      <c r="G1768" s="61" t="s">
        <v>31</v>
      </c>
      <c r="I1768" s="61" t="s">
        <v>92</v>
      </c>
      <c r="J1768" s="61" t="s">
        <v>18</v>
      </c>
      <c r="K1768" s="61" t="s">
        <v>19</v>
      </c>
      <c r="M1768" s="61" t="s">
        <v>38</v>
      </c>
      <c r="Q17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69" spans="1:17" ht="17.100000000000001" customHeight="1" x14ac:dyDescent="0.25">
      <c r="A1769" s="92" t="s">
        <v>1867</v>
      </c>
      <c r="B1769" s="61" t="s">
        <v>111</v>
      </c>
      <c r="C1769" s="61">
        <v>12144</v>
      </c>
      <c r="E1769" s="61" t="s">
        <v>29</v>
      </c>
      <c r="F1769" s="61" t="s">
        <v>21</v>
      </c>
      <c r="G1769" s="61" t="s">
        <v>31</v>
      </c>
      <c r="I1769" s="61" t="s">
        <v>92</v>
      </c>
      <c r="J1769" s="61" t="s">
        <v>29</v>
      </c>
      <c r="Q17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70" spans="1:17" ht="17.100000000000001" customHeight="1" x14ac:dyDescent="0.25">
      <c r="A1770" s="92" t="s">
        <v>1868</v>
      </c>
      <c r="B1770" s="61" t="s">
        <v>111</v>
      </c>
      <c r="C1770" s="61">
        <v>12144</v>
      </c>
      <c r="E1770" s="61" t="s">
        <v>29</v>
      </c>
      <c r="F1770" s="61" t="s">
        <v>21</v>
      </c>
      <c r="G1770" s="61" t="s">
        <v>31</v>
      </c>
      <c r="I1770" s="61" t="s">
        <v>92</v>
      </c>
      <c r="J1770" s="61" t="s">
        <v>18</v>
      </c>
      <c r="K1770" s="61" t="s">
        <v>19</v>
      </c>
      <c r="Q17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71" spans="1:17" ht="17.100000000000001" customHeight="1" x14ac:dyDescent="0.25">
      <c r="A1771" s="92" t="s">
        <v>1869</v>
      </c>
      <c r="B1771" s="61" t="s">
        <v>111</v>
      </c>
      <c r="C1771" s="61">
        <v>12144</v>
      </c>
      <c r="E1771" s="61" t="s">
        <v>29</v>
      </c>
      <c r="F1771" s="61" t="s">
        <v>21</v>
      </c>
      <c r="G1771" s="61" t="s">
        <v>31</v>
      </c>
      <c r="I1771" s="61" t="s">
        <v>92</v>
      </c>
      <c r="J1771" s="61" t="s">
        <v>18</v>
      </c>
      <c r="K1771" s="61" t="s">
        <v>19</v>
      </c>
      <c r="M1771" s="61" t="s">
        <v>39</v>
      </c>
      <c r="Q17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72" spans="1:17" ht="17.100000000000001" customHeight="1" x14ac:dyDescent="0.25">
      <c r="A1772" s="92" t="s">
        <v>1870</v>
      </c>
      <c r="B1772" s="61" t="s">
        <v>111</v>
      </c>
      <c r="C1772" s="61">
        <v>12144</v>
      </c>
      <c r="E1772" s="61" t="s">
        <v>22</v>
      </c>
      <c r="F1772" s="61" t="s">
        <v>21</v>
      </c>
      <c r="G1772" s="61" t="s">
        <v>19</v>
      </c>
      <c r="I1772" s="61" t="s">
        <v>92</v>
      </c>
      <c r="J1772" s="61" t="s">
        <v>18</v>
      </c>
      <c r="K1772" s="61" t="s">
        <v>19</v>
      </c>
      <c r="Q17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73" spans="1:17" ht="17.100000000000001" customHeight="1" x14ac:dyDescent="0.25">
      <c r="A1773" s="92" t="s">
        <v>1871</v>
      </c>
      <c r="B1773" s="61" t="s">
        <v>111</v>
      </c>
      <c r="C1773" s="61">
        <v>12144</v>
      </c>
      <c r="E1773" s="61" t="s">
        <v>18</v>
      </c>
      <c r="F1773" s="61" t="s">
        <v>21</v>
      </c>
      <c r="G1773" s="61" t="s">
        <v>23</v>
      </c>
      <c r="I1773" s="61" t="s">
        <v>92</v>
      </c>
      <c r="J1773" s="61" t="s">
        <v>18</v>
      </c>
      <c r="K1773" s="61" t="s">
        <v>19</v>
      </c>
      <c r="Q17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74" spans="1:17" ht="17.100000000000001" customHeight="1" x14ac:dyDescent="0.25">
      <c r="A1774" s="92" t="s">
        <v>1872</v>
      </c>
      <c r="B1774" s="61" t="s">
        <v>111</v>
      </c>
      <c r="C1774" s="61">
        <v>12144</v>
      </c>
      <c r="E1774" s="61" t="s">
        <v>29</v>
      </c>
      <c r="F1774" s="61" t="s">
        <v>21</v>
      </c>
      <c r="G1774" s="61" t="s">
        <v>31</v>
      </c>
      <c r="I1774" s="61" t="s">
        <v>92</v>
      </c>
      <c r="J1774" s="61" t="s">
        <v>18</v>
      </c>
      <c r="K1774" s="61" t="s">
        <v>19</v>
      </c>
      <c r="Q17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75" spans="1:17" ht="17.100000000000001" customHeight="1" x14ac:dyDescent="0.25">
      <c r="A1775" s="92" t="s">
        <v>1873</v>
      </c>
      <c r="B1775" s="61" t="s">
        <v>111</v>
      </c>
      <c r="C1775" s="61">
        <v>12144</v>
      </c>
      <c r="E1775" s="61" t="s">
        <v>29</v>
      </c>
      <c r="F1775" s="61" t="s">
        <v>21</v>
      </c>
      <c r="G1775" s="61" t="s">
        <v>31</v>
      </c>
      <c r="I1775" s="61" t="s">
        <v>92</v>
      </c>
      <c r="J1775" s="61" t="s">
        <v>18</v>
      </c>
      <c r="K1775" s="61" t="s">
        <v>19</v>
      </c>
      <c r="Q17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76" spans="1:17" ht="17.100000000000001" customHeight="1" x14ac:dyDescent="0.25">
      <c r="A1776" s="92" t="s">
        <v>1874</v>
      </c>
      <c r="B1776" s="61" t="s">
        <v>111</v>
      </c>
      <c r="C1776" s="61">
        <v>12144</v>
      </c>
      <c r="E1776" s="61" t="s">
        <v>29</v>
      </c>
      <c r="F1776" s="61" t="s">
        <v>21</v>
      </c>
      <c r="G1776" s="61" t="s">
        <v>31</v>
      </c>
      <c r="I1776" s="61" t="s">
        <v>92</v>
      </c>
      <c r="J1776" s="61" t="s">
        <v>18</v>
      </c>
      <c r="K1776" s="61" t="s">
        <v>19</v>
      </c>
      <c r="Q17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77" spans="1:18" ht="17.100000000000001" customHeight="1" x14ac:dyDescent="0.25">
      <c r="A1777" s="92" t="s">
        <v>1875</v>
      </c>
      <c r="B1777" s="61" t="s">
        <v>111</v>
      </c>
      <c r="C1777" s="61">
        <v>12144</v>
      </c>
      <c r="E1777" s="61" t="s">
        <v>29</v>
      </c>
      <c r="F1777" s="61" t="s">
        <v>21</v>
      </c>
      <c r="G1777" s="61" t="s">
        <v>31</v>
      </c>
      <c r="I1777" s="61" t="s">
        <v>92</v>
      </c>
      <c r="J1777" s="61" t="s">
        <v>18</v>
      </c>
      <c r="K1777" s="61" t="s">
        <v>19</v>
      </c>
      <c r="Q17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78" spans="1:18" ht="17.100000000000001" customHeight="1" x14ac:dyDescent="0.25">
      <c r="A1778" s="92" t="s">
        <v>1876</v>
      </c>
      <c r="B1778" s="61" t="s">
        <v>111</v>
      </c>
      <c r="C1778" s="61">
        <v>12144</v>
      </c>
      <c r="E1778" s="61" t="s">
        <v>29</v>
      </c>
      <c r="F1778" s="61" t="s">
        <v>21</v>
      </c>
      <c r="G1778" s="61" t="s">
        <v>31</v>
      </c>
      <c r="I1778" s="61" t="s">
        <v>92</v>
      </c>
      <c r="J1778" s="61" t="s">
        <v>18</v>
      </c>
      <c r="K1778" s="61" t="s">
        <v>19</v>
      </c>
      <c r="M1778" s="61" t="s">
        <v>39</v>
      </c>
      <c r="Q17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79" spans="1:18" ht="17.100000000000001" customHeight="1" x14ac:dyDescent="0.25">
      <c r="A1779" s="92" t="s">
        <v>1877</v>
      </c>
      <c r="B1779" s="61" t="s">
        <v>111</v>
      </c>
      <c r="C1779" s="61">
        <v>12144</v>
      </c>
      <c r="E1779" s="61" t="s">
        <v>29</v>
      </c>
      <c r="F1779" s="61" t="s">
        <v>21</v>
      </c>
      <c r="G1779" s="61" t="s">
        <v>31</v>
      </c>
      <c r="I1779" s="61" t="s">
        <v>92</v>
      </c>
      <c r="J1779" s="61" t="s">
        <v>29</v>
      </c>
      <c r="Q17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80" spans="1:18" ht="17.100000000000001" customHeight="1" x14ac:dyDescent="0.25">
      <c r="A1780" s="92" t="s">
        <v>1878</v>
      </c>
      <c r="B1780" s="61" t="s">
        <v>111</v>
      </c>
      <c r="C1780" s="61">
        <v>12144</v>
      </c>
      <c r="E1780" s="61" t="s">
        <v>29</v>
      </c>
      <c r="F1780" s="61" t="s">
        <v>21</v>
      </c>
      <c r="G1780" s="61" t="s">
        <v>31</v>
      </c>
      <c r="I1780" s="61" t="s">
        <v>92</v>
      </c>
      <c r="J1780" s="61" t="s">
        <v>29</v>
      </c>
      <c r="Q17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81" spans="1:18" ht="17.100000000000001" customHeight="1" x14ac:dyDescent="0.25">
      <c r="A1781" s="92" t="s">
        <v>1879</v>
      </c>
      <c r="B1781" s="61" t="s">
        <v>111</v>
      </c>
      <c r="C1781" s="61">
        <v>12144</v>
      </c>
      <c r="E1781" s="61" t="s">
        <v>29</v>
      </c>
      <c r="F1781" s="61" t="s">
        <v>21</v>
      </c>
      <c r="G1781" s="61" t="s">
        <v>31</v>
      </c>
      <c r="I1781" s="61" t="s">
        <v>92</v>
      </c>
      <c r="J1781" s="61" t="s">
        <v>18</v>
      </c>
      <c r="K1781" s="61" t="s">
        <v>19</v>
      </c>
      <c r="Q17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781" s="61" t="s">
        <v>2810</v>
      </c>
    </row>
    <row r="1782" spans="1:18" ht="17.100000000000001" customHeight="1" x14ac:dyDescent="0.25">
      <c r="A1782" s="92" t="s">
        <v>1880</v>
      </c>
      <c r="B1782" s="61" t="s">
        <v>111</v>
      </c>
      <c r="C1782" s="61">
        <v>12144</v>
      </c>
      <c r="E1782" s="61" t="s">
        <v>29</v>
      </c>
      <c r="F1782" s="61" t="s">
        <v>21</v>
      </c>
      <c r="G1782" s="61" t="s">
        <v>31</v>
      </c>
      <c r="I1782" s="61" t="s">
        <v>92</v>
      </c>
      <c r="J1782" s="61" t="s">
        <v>18</v>
      </c>
      <c r="K1782" s="61" t="s">
        <v>19</v>
      </c>
      <c r="Q17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83" spans="1:18" ht="17.100000000000001" customHeight="1" x14ac:dyDescent="0.25">
      <c r="A1783" s="92" t="s">
        <v>1881</v>
      </c>
      <c r="B1783" s="61" t="s">
        <v>111</v>
      </c>
      <c r="C1783" s="61">
        <v>12144</v>
      </c>
      <c r="E1783" s="61" t="s">
        <v>29</v>
      </c>
      <c r="F1783" s="61" t="s">
        <v>21</v>
      </c>
      <c r="G1783" s="61" t="s">
        <v>31</v>
      </c>
      <c r="I1783" s="61" t="s">
        <v>92</v>
      </c>
      <c r="J1783" s="61" t="s">
        <v>18</v>
      </c>
      <c r="K1783" s="61" t="s">
        <v>19</v>
      </c>
      <c r="Q17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84" spans="1:18" ht="17.100000000000001" customHeight="1" x14ac:dyDescent="0.25">
      <c r="A1784" s="92" t="s">
        <v>1882</v>
      </c>
      <c r="B1784" s="61" t="s">
        <v>111</v>
      </c>
      <c r="C1784" s="61">
        <v>12144</v>
      </c>
      <c r="E1784" s="61" t="s">
        <v>29</v>
      </c>
      <c r="F1784" s="61" t="s">
        <v>21</v>
      </c>
      <c r="G1784" s="61" t="s">
        <v>31</v>
      </c>
      <c r="I1784" s="61" t="s">
        <v>92</v>
      </c>
      <c r="J1784" s="61" t="s">
        <v>29</v>
      </c>
      <c r="M1784" s="61" t="s">
        <v>39</v>
      </c>
      <c r="Q17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85" spans="1:18" ht="17.100000000000001" customHeight="1" x14ac:dyDescent="0.25">
      <c r="A1785" s="92" t="s">
        <v>1883</v>
      </c>
      <c r="B1785" s="61" t="s">
        <v>111</v>
      </c>
      <c r="C1785" s="61">
        <v>12144</v>
      </c>
      <c r="E1785" s="61" t="s">
        <v>29</v>
      </c>
      <c r="F1785" s="61" t="s">
        <v>21</v>
      </c>
      <c r="G1785" s="61" t="s">
        <v>31</v>
      </c>
      <c r="I1785" s="61" t="s">
        <v>92</v>
      </c>
      <c r="J1785" s="61" t="s">
        <v>18</v>
      </c>
      <c r="K1785" s="61" t="s">
        <v>19</v>
      </c>
      <c r="Q17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86" spans="1:18" ht="17.100000000000001" customHeight="1" x14ac:dyDescent="0.25">
      <c r="A1786" s="92" t="s">
        <v>1884</v>
      </c>
      <c r="B1786" s="61" t="s">
        <v>111</v>
      </c>
      <c r="C1786" s="61">
        <v>12144</v>
      </c>
      <c r="E1786" s="61" t="s">
        <v>29</v>
      </c>
      <c r="F1786" s="61" t="s">
        <v>21</v>
      </c>
      <c r="G1786" s="61" t="s">
        <v>31</v>
      </c>
      <c r="I1786" s="61" t="s">
        <v>92</v>
      </c>
      <c r="J1786" s="61" t="s">
        <v>18</v>
      </c>
      <c r="K1786" s="61" t="s">
        <v>19</v>
      </c>
      <c r="Q17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87" spans="1:18" ht="17.100000000000001" customHeight="1" x14ac:dyDescent="0.25">
      <c r="A1787" s="92" t="s">
        <v>1885</v>
      </c>
      <c r="B1787" s="61" t="s">
        <v>111</v>
      </c>
      <c r="C1787" s="61">
        <v>12144</v>
      </c>
      <c r="E1787" s="61" t="s">
        <v>29</v>
      </c>
      <c r="F1787" s="61" t="s">
        <v>21</v>
      </c>
      <c r="G1787" s="61" t="s">
        <v>31</v>
      </c>
      <c r="I1787" s="61" t="s">
        <v>92</v>
      </c>
      <c r="J1787" s="61" t="s">
        <v>18</v>
      </c>
      <c r="K1787" s="61" t="s">
        <v>104</v>
      </c>
      <c r="Q17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88" spans="1:18" ht="17.100000000000001" customHeight="1" x14ac:dyDescent="0.25">
      <c r="A1788" s="92" t="s">
        <v>1886</v>
      </c>
      <c r="B1788" s="61" t="s">
        <v>111</v>
      </c>
      <c r="C1788" s="61">
        <v>12144</v>
      </c>
      <c r="E1788" s="61" t="s">
        <v>29</v>
      </c>
      <c r="F1788" s="61" t="s">
        <v>21</v>
      </c>
      <c r="G1788" s="61" t="s">
        <v>31</v>
      </c>
      <c r="I1788" s="61" t="s">
        <v>92</v>
      </c>
      <c r="J1788" s="61" t="s">
        <v>22</v>
      </c>
      <c r="K1788" s="61" t="s">
        <v>19</v>
      </c>
      <c r="M1788" s="61" t="s">
        <v>39</v>
      </c>
      <c r="Q17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789" spans="1:18" ht="17.100000000000001" customHeight="1" x14ac:dyDescent="0.25">
      <c r="A1789" s="92" t="s">
        <v>1887</v>
      </c>
      <c r="B1789" s="61" t="s">
        <v>111</v>
      </c>
      <c r="C1789" s="61">
        <v>12144</v>
      </c>
      <c r="E1789" s="61" t="s">
        <v>29</v>
      </c>
      <c r="F1789" s="61" t="s">
        <v>21</v>
      </c>
      <c r="G1789" s="61" t="s">
        <v>31</v>
      </c>
      <c r="I1789" s="61" t="s">
        <v>92</v>
      </c>
      <c r="J1789" s="61" t="s">
        <v>18</v>
      </c>
      <c r="K1789" s="61" t="s">
        <v>102</v>
      </c>
      <c r="Q17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90" spans="1:18" ht="17.100000000000001" customHeight="1" x14ac:dyDescent="0.25">
      <c r="A1790" s="92" t="s">
        <v>1888</v>
      </c>
      <c r="B1790" s="61" t="s">
        <v>111</v>
      </c>
      <c r="C1790" s="61">
        <v>12144</v>
      </c>
      <c r="E1790" s="61" t="s">
        <v>29</v>
      </c>
      <c r="F1790" s="61" t="s">
        <v>21</v>
      </c>
      <c r="G1790" s="61" t="s">
        <v>31</v>
      </c>
      <c r="I1790" s="61" t="s">
        <v>92</v>
      </c>
      <c r="J1790" s="61" t="s">
        <v>18</v>
      </c>
      <c r="K1790" s="61" t="s">
        <v>19</v>
      </c>
      <c r="Q17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91" spans="1:18" ht="17.100000000000001" customHeight="1" x14ac:dyDescent="0.25">
      <c r="A1791" s="92" t="s">
        <v>1889</v>
      </c>
      <c r="B1791" s="61" t="s">
        <v>111</v>
      </c>
      <c r="C1791" s="61">
        <v>12144</v>
      </c>
      <c r="E1791" s="61" t="s">
        <v>29</v>
      </c>
      <c r="F1791" s="61" t="s">
        <v>21</v>
      </c>
      <c r="G1791" s="61" t="s">
        <v>31</v>
      </c>
      <c r="I1791" s="61" t="s">
        <v>92</v>
      </c>
      <c r="J1791" s="61" t="s">
        <v>29</v>
      </c>
      <c r="M1791" s="61" t="s">
        <v>38</v>
      </c>
      <c r="Q17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92" spans="1:18" ht="17.100000000000001" customHeight="1" x14ac:dyDescent="0.25">
      <c r="A1792" s="92" t="s">
        <v>1890</v>
      </c>
      <c r="B1792" s="61" t="s">
        <v>111</v>
      </c>
      <c r="C1792" s="61">
        <v>12144</v>
      </c>
      <c r="E1792" s="61" t="s">
        <v>29</v>
      </c>
      <c r="F1792" s="61" t="s">
        <v>21</v>
      </c>
      <c r="G1792" s="61" t="s">
        <v>31</v>
      </c>
      <c r="I1792" s="61" t="s">
        <v>92</v>
      </c>
      <c r="J1792" s="61" t="s">
        <v>29</v>
      </c>
      <c r="Q17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93" spans="1:18" ht="17.100000000000001" customHeight="1" x14ac:dyDescent="0.25">
      <c r="A1793" s="92" t="s">
        <v>1891</v>
      </c>
      <c r="B1793" s="61" t="s">
        <v>111</v>
      </c>
      <c r="C1793" s="61">
        <v>12144</v>
      </c>
      <c r="E1793" s="61" t="s">
        <v>18</v>
      </c>
      <c r="F1793" s="61" t="s">
        <v>21</v>
      </c>
      <c r="G1793" s="61" t="s">
        <v>19</v>
      </c>
      <c r="I1793" s="61" t="s">
        <v>92</v>
      </c>
      <c r="J1793" s="61" t="s">
        <v>18</v>
      </c>
      <c r="K1793" s="61" t="s">
        <v>19</v>
      </c>
      <c r="Q17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94" spans="1:18" ht="17.100000000000001" customHeight="1" x14ac:dyDescent="0.25">
      <c r="A1794" s="92" t="s">
        <v>1892</v>
      </c>
      <c r="B1794" s="61" t="s">
        <v>111</v>
      </c>
      <c r="C1794" s="61">
        <v>12144</v>
      </c>
      <c r="E1794" s="61" t="s">
        <v>29</v>
      </c>
      <c r="F1794" s="61" t="s">
        <v>21</v>
      </c>
      <c r="G1794" s="61" t="s">
        <v>31</v>
      </c>
      <c r="I1794" s="61" t="s">
        <v>92</v>
      </c>
      <c r="J1794" s="61" t="s">
        <v>18</v>
      </c>
      <c r="K1794" s="61" t="s">
        <v>19</v>
      </c>
      <c r="M1794" s="61" t="s">
        <v>39</v>
      </c>
      <c r="Q17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95" spans="1:18" ht="17.100000000000001" customHeight="1" x14ac:dyDescent="0.25">
      <c r="A1795" s="92" t="s">
        <v>1893</v>
      </c>
      <c r="B1795" s="61" t="s">
        <v>111</v>
      </c>
      <c r="C1795" s="61">
        <v>12144</v>
      </c>
      <c r="E1795" s="61" t="s">
        <v>29</v>
      </c>
      <c r="F1795" s="61" t="s">
        <v>21</v>
      </c>
      <c r="G1795" s="61" t="s">
        <v>31</v>
      </c>
      <c r="I1795" s="61" t="s">
        <v>92</v>
      </c>
      <c r="J1795" s="61" t="s">
        <v>18</v>
      </c>
      <c r="K1795" s="61" t="s">
        <v>19</v>
      </c>
      <c r="Q17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96" spans="1:18" ht="17.100000000000001" customHeight="1" x14ac:dyDescent="0.25">
      <c r="A1796" s="92" t="s">
        <v>1894</v>
      </c>
      <c r="B1796" s="61" t="s">
        <v>111</v>
      </c>
      <c r="C1796" s="61">
        <v>12144</v>
      </c>
      <c r="E1796" s="61" t="s">
        <v>29</v>
      </c>
      <c r="F1796" s="61" t="s">
        <v>21</v>
      </c>
      <c r="G1796" s="61" t="s">
        <v>31</v>
      </c>
      <c r="I1796" s="61" t="s">
        <v>92</v>
      </c>
      <c r="J1796" s="61" t="s">
        <v>18</v>
      </c>
      <c r="K1796" s="61" t="s">
        <v>19</v>
      </c>
      <c r="Q17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97" spans="1:18" ht="17.100000000000001" customHeight="1" x14ac:dyDescent="0.25">
      <c r="A1797" s="92" t="s">
        <v>1895</v>
      </c>
      <c r="B1797" s="61" t="s">
        <v>111</v>
      </c>
      <c r="C1797" s="61">
        <v>12144</v>
      </c>
      <c r="E1797" s="61" t="s">
        <v>18</v>
      </c>
      <c r="F1797" s="61" t="s">
        <v>21</v>
      </c>
      <c r="G1797" s="61" t="s">
        <v>31</v>
      </c>
      <c r="I1797" s="61" t="s">
        <v>92</v>
      </c>
      <c r="J1797" s="61" t="s">
        <v>18</v>
      </c>
      <c r="K1797" s="61" t="s">
        <v>19</v>
      </c>
      <c r="Q17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98" spans="1:18" ht="17.100000000000001" customHeight="1" x14ac:dyDescent="0.25">
      <c r="A1798" s="92" t="s">
        <v>1896</v>
      </c>
      <c r="B1798" s="61" t="s">
        <v>111</v>
      </c>
      <c r="C1798" s="61">
        <v>12144</v>
      </c>
      <c r="E1798" s="61" t="s">
        <v>29</v>
      </c>
      <c r="F1798" s="61" t="s">
        <v>21</v>
      </c>
      <c r="G1798" s="61" t="s">
        <v>31</v>
      </c>
      <c r="I1798" s="61" t="s">
        <v>92</v>
      </c>
      <c r="J1798" s="61" t="s">
        <v>18</v>
      </c>
      <c r="K1798" s="61" t="s">
        <v>19</v>
      </c>
      <c r="Q17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99" spans="1:18" ht="17.100000000000001" customHeight="1" x14ac:dyDescent="0.25">
      <c r="A1799" s="92" t="s">
        <v>1897</v>
      </c>
      <c r="B1799" s="61" t="s">
        <v>111</v>
      </c>
      <c r="C1799" s="61">
        <v>12144</v>
      </c>
      <c r="E1799" s="61" t="s">
        <v>29</v>
      </c>
      <c r="F1799" s="61" t="s">
        <v>21</v>
      </c>
      <c r="G1799" s="61" t="s">
        <v>31</v>
      </c>
      <c r="I1799" s="61" t="s">
        <v>92</v>
      </c>
      <c r="J1799" s="61" t="s">
        <v>18</v>
      </c>
      <c r="K1799" s="61" t="s">
        <v>104</v>
      </c>
      <c r="Q17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00" spans="1:18" ht="17.100000000000001" customHeight="1" x14ac:dyDescent="0.25">
      <c r="A1800" s="92" t="s">
        <v>1898</v>
      </c>
      <c r="B1800" s="61" t="s">
        <v>111</v>
      </c>
      <c r="C1800" s="61">
        <v>12144</v>
      </c>
      <c r="E1800" s="61" t="s">
        <v>29</v>
      </c>
      <c r="F1800" s="61" t="s">
        <v>21</v>
      </c>
      <c r="G1800" s="61" t="s">
        <v>31</v>
      </c>
      <c r="I1800" s="61" t="s">
        <v>92</v>
      </c>
      <c r="J1800" s="61" t="s">
        <v>18</v>
      </c>
      <c r="K1800" s="61" t="s">
        <v>104</v>
      </c>
      <c r="Q18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01" spans="1:18" ht="17.100000000000001" customHeight="1" x14ac:dyDescent="0.25">
      <c r="A1801" s="92" t="s">
        <v>1899</v>
      </c>
      <c r="B1801" s="61" t="s">
        <v>111</v>
      </c>
      <c r="C1801" s="61">
        <v>12144</v>
      </c>
      <c r="E1801" s="61" t="s">
        <v>29</v>
      </c>
      <c r="F1801" s="61" t="s">
        <v>21</v>
      </c>
      <c r="G1801" s="61" t="s">
        <v>31</v>
      </c>
      <c r="I1801" s="61" t="s">
        <v>92</v>
      </c>
      <c r="J1801" s="61" t="s">
        <v>18</v>
      </c>
      <c r="K1801" s="61" t="s">
        <v>104</v>
      </c>
      <c r="Q18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02" spans="1:18" ht="17.100000000000001" customHeight="1" x14ac:dyDescent="0.25">
      <c r="A1802" s="92" t="s">
        <v>1900</v>
      </c>
      <c r="B1802" s="61" t="s">
        <v>111</v>
      </c>
      <c r="C1802" s="61">
        <v>12144</v>
      </c>
      <c r="E1802" s="61" t="s">
        <v>29</v>
      </c>
      <c r="F1802" s="61" t="s">
        <v>21</v>
      </c>
      <c r="G1802" s="61" t="s">
        <v>31</v>
      </c>
      <c r="I1802" s="61" t="s">
        <v>92</v>
      </c>
      <c r="J1802" s="61" t="s">
        <v>18</v>
      </c>
      <c r="K1802" s="61" t="s">
        <v>19</v>
      </c>
      <c r="Q18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03" spans="1:18" ht="17.100000000000001" customHeight="1" x14ac:dyDescent="0.25">
      <c r="A1803" s="92" t="s">
        <v>1901</v>
      </c>
      <c r="B1803" s="61" t="s">
        <v>111</v>
      </c>
      <c r="C1803" s="61">
        <v>12144</v>
      </c>
      <c r="E1803" s="61" t="s">
        <v>29</v>
      </c>
      <c r="F1803" s="61" t="s">
        <v>21</v>
      </c>
      <c r="G1803" s="61" t="s">
        <v>31</v>
      </c>
      <c r="I1803" s="61" t="s">
        <v>92</v>
      </c>
      <c r="J1803" s="61" t="s">
        <v>18</v>
      </c>
      <c r="K1803" s="61" t="s">
        <v>19</v>
      </c>
      <c r="Q18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04" spans="1:18" ht="17.100000000000001" customHeight="1" x14ac:dyDescent="0.25">
      <c r="A1804" s="92" t="s">
        <v>1902</v>
      </c>
      <c r="B1804" s="61" t="s">
        <v>111</v>
      </c>
      <c r="C1804" s="61">
        <v>12144</v>
      </c>
      <c r="E1804" s="61" t="s">
        <v>29</v>
      </c>
      <c r="F1804" s="61" t="s">
        <v>21</v>
      </c>
      <c r="G1804" s="61" t="s">
        <v>31</v>
      </c>
      <c r="I1804" s="61" t="s">
        <v>92</v>
      </c>
      <c r="J1804" s="61" t="s">
        <v>18</v>
      </c>
      <c r="K1804" s="61" t="s">
        <v>104</v>
      </c>
      <c r="Q18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05" spans="1:18" ht="17.100000000000001" customHeight="1" x14ac:dyDescent="0.25">
      <c r="A1805" s="92" t="s">
        <v>1903</v>
      </c>
      <c r="B1805" s="61" t="s">
        <v>111</v>
      </c>
      <c r="C1805" s="61">
        <v>12144</v>
      </c>
      <c r="E1805" s="61" t="s">
        <v>29</v>
      </c>
      <c r="F1805" s="61" t="s">
        <v>21</v>
      </c>
      <c r="G1805" s="61" t="s">
        <v>31</v>
      </c>
      <c r="I1805" s="61" t="s">
        <v>92</v>
      </c>
      <c r="J1805" s="61" t="s">
        <v>18</v>
      </c>
      <c r="K1805" s="61" t="s">
        <v>19</v>
      </c>
      <c r="M1805" s="61" t="s">
        <v>39</v>
      </c>
      <c r="Q18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805" s="61" t="s">
        <v>2828</v>
      </c>
    </row>
    <row r="1806" spans="1:18" ht="17.100000000000001" customHeight="1" x14ac:dyDescent="0.25">
      <c r="A1806" s="92" t="s">
        <v>1904</v>
      </c>
      <c r="B1806" s="61" t="s">
        <v>111</v>
      </c>
      <c r="C1806" s="61">
        <v>12144</v>
      </c>
      <c r="E1806" s="61" t="s">
        <v>29</v>
      </c>
      <c r="F1806" s="61" t="s">
        <v>21</v>
      </c>
      <c r="G1806" s="61" t="s">
        <v>31</v>
      </c>
      <c r="I1806" s="61" t="s">
        <v>92</v>
      </c>
      <c r="J1806" s="61" t="s">
        <v>18</v>
      </c>
      <c r="K1806" s="61" t="s">
        <v>104</v>
      </c>
      <c r="Q18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07" spans="1:18" ht="17.100000000000001" customHeight="1" x14ac:dyDescent="0.25">
      <c r="A1807" s="92" t="s">
        <v>1905</v>
      </c>
      <c r="B1807" s="61" t="s">
        <v>111</v>
      </c>
      <c r="C1807" s="61">
        <v>12144</v>
      </c>
      <c r="E1807" s="61" t="s">
        <v>29</v>
      </c>
      <c r="F1807" s="61" t="s">
        <v>21</v>
      </c>
      <c r="G1807" s="61" t="s">
        <v>31</v>
      </c>
      <c r="I1807" s="61" t="s">
        <v>92</v>
      </c>
      <c r="J1807" s="61" t="s">
        <v>18</v>
      </c>
      <c r="K1807" s="61" t="s">
        <v>19</v>
      </c>
      <c r="Q18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08" spans="1:18" ht="17.100000000000001" customHeight="1" x14ac:dyDescent="0.25">
      <c r="A1808" s="92" t="s">
        <v>1906</v>
      </c>
      <c r="B1808" s="61" t="s">
        <v>111</v>
      </c>
      <c r="C1808" s="61">
        <v>12144</v>
      </c>
      <c r="E1808" s="61" t="s">
        <v>29</v>
      </c>
      <c r="F1808" s="61" t="s">
        <v>21</v>
      </c>
      <c r="G1808" s="61" t="s">
        <v>31</v>
      </c>
      <c r="I1808" s="61" t="s">
        <v>92</v>
      </c>
      <c r="J1808" s="61" t="s">
        <v>22</v>
      </c>
      <c r="K1808" s="61" t="s">
        <v>19</v>
      </c>
      <c r="Q18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809" spans="1:17" ht="17.100000000000001" customHeight="1" x14ac:dyDescent="0.25">
      <c r="A1809" s="92" t="s">
        <v>1907</v>
      </c>
      <c r="B1809" s="61" t="s">
        <v>111</v>
      </c>
      <c r="C1809" s="61">
        <v>12144</v>
      </c>
      <c r="E1809" s="61" t="s">
        <v>18</v>
      </c>
      <c r="F1809" s="61" t="s">
        <v>21</v>
      </c>
      <c r="G1809" s="61" t="s">
        <v>16</v>
      </c>
      <c r="I1809" s="61" t="s">
        <v>92</v>
      </c>
      <c r="J1809" s="61" t="s">
        <v>18</v>
      </c>
      <c r="K1809" s="61" t="s">
        <v>19</v>
      </c>
      <c r="Q18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10" spans="1:17" ht="17.100000000000001" customHeight="1" x14ac:dyDescent="0.25">
      <c r="A1810" s="92" t="s">
        <v>1908</v>
      </c>
      <c r="B1810" s="61" t="s">
        <v>111</v>
      </c>
      <c r="C1810" s="61">
        <v>12144</v>
      </c>
      <c r="E1810" s="61" t="s">
        <v>18</v>
      </c>
      <c r="F1810" s="61" t="s">
        <v>21</v>
      </c>
      <c r="G1810" s="61" t="s">
        <v>16</v>
      </c>
      <c r="I1810" s="61" t="s">
        <v>92</v>
      </c>
      <c r="J1810" s="61" t="s">
        <v>22</v>
      </c>
      <c r="Q18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811" spans="1:17" ht="17.100000000000001" customHeight="1" x14ac:dyDescent="0.25">
      <c r="A1811" s="92" t="s">
        <v>1909</v>
      </c>
      <c r="B1811" s="61" t="s">
        <v>111</v>
      </c>
      <c r="C1811" s="61">
        <v>12144</v>
      </c>
      <c r="E1811" s="61" t="s">
        <v>18</v>
      </c>
      <c r="F1811" s="61" t="s">
        <v>21</v>
      </c>
      <c r="G1811" s="61" t="s">
        <v>16</v>
      </c>
      <c r="I1811" s="61" t="s">
        <v>92</v>
      </c>
      <c r="J1811" s="61" t="s">
        <v>18</v>
      </c>
      <c r="K1811" s="61" t="s">
        <v>19</v>
      </c>
      <c r="M1811" s="61" t="s">
        <v>38</v>
      </c>
      <c r="Q18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12" spans="1:17" ht="17.100000000000001" customHeight="1" x14ac:dyDescent="0.25">
      <c r="A1812" s="92" t="s">
        <v>1910</v>
      </c>
      <c r="B1812" s="61" t="s">
        <v>111</v>
      </c>
      <c r="C1812" s="61">
        <v>12144</v>
      </c>
      <c r="E1812" s="61" t="s">
        <v>18</v>
      </c>
      <c r="F1812" s="61" t="s">
        <v>21</v>
      </c>
      <c r="G1812" s="61" t="s">
        <v>16</v>
      </c>
      <c r="I1812" s="61" t="s">
        <v>92</v>
      </c>
      <c r="J1812" s="61" t="s">
        <v>21</v>
      </c>
      <c r="Q18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13" spans="1:17" ht="17.100000000000001" customHeight="1" x14ac:dyDescent="0.25">
      <c r="A1813" s="92" t="s">
        <v>1911</v>
      </c>
      <c r="B1813" s="61" t="s">
        <v>111</v>
      </c>
      <c r="C1813" s="61">
        <v>12144</v>
      </c>
      <c r="E1813" s="61" t="s">
        <v>18</v>
      </c>
      <c r="F1813" s="61" t="s">
        <v>21</v>
      </c>
      <c r="G1813" s="61" t="s">
        <v>16</v>
      </c>
      <c r="I1813" s="61" t="s">
        <v>92</v>
      </c>
      <c r="J1813" s="61" t="s">
        <v>18</v>
      </c>
      <c r="K1813" s="61" t="s">
        <v>19</v>
      </c>
      <c r="Q18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14" spans="1:17" ht="17.100000000000001" customHeight="1" x14ac:dyDescent="0.25">
      <c r="A1814" s="92" t="s">
        <v>1912</v>
      </c>
      <c r="B1814" s="61" t="s">
        <v>111</v>
      </c>
      <c r="C1814" s="61">
        <v>12144</v>
      </c>
      <c r="E1814" s="61" t="s">
        <v>18</v>
      </c>
      <c r="F1814" s="61" t="s">
        <v>21</v>
      </c>
      <c r="G1814" s="61" t="s">
        <v>16</v>
      </c>
      <c r="I1814" s="61" t="s">
        <v>92</v>
      </c>
      <c r="J1814" s="61" t="s">
        <v>18</v>
      </c>
      <c r="K1814" s="61" t="s">
        <v>19</v>
      </c>
      <c r="Q18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15" spans="1:17" ht="17.100000000000001" customHeight="1" x14ac:dyDescent="0.25">
      <c r="A1815" s="92" t="s">
        <v>1913</v>
      </c>
      <c r="B1815" s="61" t="s">
        <v>111</v>
      </c>
      <c r="C1815" s="61">
        <v>12144</v>
      </c>
      <c r="E1815" s="61" t="s">
        <v>18</v>
      </c>
      <c r="F1815" s="61" t="s">
        <v>21</v>
      </c>
      <c r="G1815" s="61" t="s">
        <v>16</v>
      </c>
      <c r="I1815" s="61" t="s">
        <v>92</v>
      </c>
      <c r="J1815" s="61" t="s">
        <v>18</v>
      </c>
      <c r="K1815" s="61" t="s">
        <v>19</v>
      </c>
      <c r="Q18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16" spans="1:17" ht="17.100000000000001" customHeight="1" x14ac:dyDescent="0.25">
      <c r="A1816" s="92" t="s">
        <v>1914</v>
      </c>
      <c r="B1816" s="61" t="s">
        <v>111</v>
      </c>
      <c r="C1816" s="61">
        <v>12144</v>
      </c>
      <c r="E1816" s="61" t="s">
        <v>18</v>
      </c>
      <c r="F1816" s="61" t="s">
        <v>21</v>
      </c>
      <c r="G1816" s="61" t="s">
        <v>16</v>
      </c>
      <c r="I1816" s="61" t="s">
        <v>92</v>
      </c>
      <c r="J1816" s="61" t="s">
        <v>21</v>
      </c>
      <c r="Q18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17" spans="1:17" ht="17.100000000000001" customHeight="1" x14ac:dyDescent="0.25">
      <c r="A1817" s="92" t="s">
        <v>1915</v>
      </c>
      <c r="B1817" s="61" t="s">
        <v>111</v>
      </c>
      <c r="C1817" s="61">
        <v>12144</v>
      </c>
      <c r="E1817" s="61" t="s">
        <v>18</v>
      </c>
      <c r="F1817" s="61" t="s">
        <v>21</v>
      </c>
      <c r="G1817" s="61" t="s">
        <v>16</v>
      </c>
      <c r="I1817" s="61" t="s">
        <v>92</v>
      </c>
      <c r="J1817" s="61" t="s">
        <v>18</v>
      </c>
      <c r="K1817" s="61" t="s">
        <v>19</v>
      </c>
      <c r="Q18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18" spans="1:17" ht="17.100000000000001" customHeight="1" x14ac:dyDescent="0.25">
      <c r="A1818" s="92" t="s">
        <v>1916</v>
      </c>
      <c r="B1818" s="61" t="s">
        <v>111</v>
      </c>
      <c r="C1818" s="61">
        <v>12144</v>
      </c>
      <c r="E1818" s="61" t="s">
        <v>29</v>
      </c>
      <c r="F1818" s="61" t="s">
        <v>21</v>
      </c>
      <c r="G1818" s="61" t="s">
        <v>31</v>
      </c>
      <c r="I1818" s="61" t="s">
        <v>92</v>
      </c>
      <c r="J1818" s="61" t="s">
        <v>21</v>
      </c>
      <c r="Q18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19" spans="1:17" ht="17.100000000000001" customHeight="1" x14ac:dyDescent="0.25">
      <c r="A1819" s="96" t="s">
        <v>1917</v>
      </c>
      <c r="B1819" s="61" t="s">
        <v>111</v>
      </c>
      <c r="C1819" s="61">
        <v>12144</v>
      </c>
      <c r="E1819" s="61" t="s">
        <v>18</v>
      </c>
      <c r="F1819" s="61" t="s">
        <v>21</v>
      </c>
      <c r="G1819" s="61" t="s">
        <v>16</v>
      </c>
      <c r="I1819" s="61" t="s">
        <v>92</v>
      </c>
      <c r="J1819" s="61" t="s">
        <v>18</v>
      </c>
      <c r="K1819" s="61" t="s">
        <v>19</v>
      </c>
      <c r="Q18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20" spans="1:17" ht="17.100000000000001" customHeight="1" x14ac:dyDescent="0.25">
      <c r="A1820" s="92" t="s">
        <v>1918</v>
      </c>
      <c r="B1820" s="61" t="s">
        <v>111</v>
      </c>
      <c r="C1820" s="61">
        <v>12144</v>
      </c>
      <c r="E1820" s="61" t="s">
        <v>18</v>
      </c>
      <c r="F1820" s="61" t="s">
        <v>21</v>
      </c>
      <c r="G1820" s="61" t="s">
        <v>16</v>
      </c>
      <c r="H1820" s="61">
        <v>1994</v>
      </c>
      <c r="I1820" s="61" t="s">
        <v>92</v>
      </c>
      <c r="J1820" s="61" t="s">
        <v>18</v>
      </c>
      <c r="K1820" s="61" t="s">
        <v>19</v>
      </c>
      <c r="Q18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21" spans="1:17" ht="17.100000000000001" customHeight="1" x14ac:dyDescent="0.25">
      <c r="A1821" s="92" t="s">
        <v>1919</v>
      </c>
      <c r="B1821" s="61" t="s">
        <v>111</v>
      </c>
      <c r="C1821" s="61">
        <v>12144</v>
      </c>
      <c r="E1821" s="61" t="s">
        <v>18</v>
      </c>
      <c r="F1821" s="61" t="s">
        <v>21</v>
      </c>
      <c r="G1821" s="61" t="s">
        <v>16</v>
      </c>
      <c r="H1821" s="61">
        <v>1994</v>
      </c>
      <c r="I1821" s="61" t="s">
        <v>92</v>
      </c>
      <c r="J1821" s="61" t="s">
        <v>21</v>
      </c>
      <c r="Q18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22" spans="1:17" ht="17.100000000000001" customHeight="1" x14ac:dyDescent="0.25">
      <c r="A1822" s="92" t="s">
        <v>1920</v>
      </c>
      <c r="B1822" s="61" t="s">
        <v>111</v>
      </c>
      <c r="C1822" s="61">
        <v>12144</v>
      </c>
      <c r="E1822" s="61" t="s">
        <v>18</v>
      </c>
      <c r="F1822" s="61" t="s">
        <v>21</v>
      </c>
      <c r="G1822" s="61" t="s">
        <v>16</v>
      </c>
      <c r="H1822" s="61">
        <v>1994</v>
      </c>
      <c r="I1822" s="61" t="s">
        <v>92</v>
      </c>
      <c r="J1822" s="61" t="s">
        <v>18</v>
      </c>
      <c r="K1822" s="61" t="s">
        <v>19</v>
      </c>
      <c r="M1822" s="61" t="s">
        <v>39</v>
      </c>
      <c r="Q18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23" spans="1:17" ht="17.100000000000001" customHeight="1" x14ac:dyDescent="0.25">
      <c r="A1823" s="92" t="s">
        <v>1921</v>
      </c>
      <c r="B1823" s="61" t="s">
        <v>111</v>
      </c>
      <c r="C1823" s="61">
        <v>12144</v>
      </c>
      <c r="E1823" s="61" t="s">
        <v>18</v>
      </c>
      <c r="F1823" s="61" t="s">
        <v>21</v>
      </c>
      <c r="G1823" s="61" t="s">
        <v>16</v>
      </c>
      <c r="H1823" s="61">
        <v>1994</v>
      </c>
      <c r="I1823" s="61" t="s">
        <v>92</v>
      </c>
      <c r="J1823" s="61" t="s">
        <v>18</v>
      </c>
      <c r="K1823" s="61" t="s">
        <v>104</v>
      </c>
      <c r="Q18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24" spans="1:17" ht="17.100000000000001" customHeight="1" x14ac:dyDescent="0.25">
      <c r="A1824" s="92" t="s">
        <v>1922</v>
      </c>
      <c r="B1824" s="61" t="s">
        <v>111</v>
      </c>
      <c r="C1824" s="61">
        <v>12144</v>
      </c>
      <c r="E1824" s="61" t="s">
        <v>18</v>
      </c>
      <c r="F1824" s="61" t="s">
        <v>21</v>
      </c>
      <c r="G1824" s="61" t="s">
        <v>16</v>
      </c>
      <c r="H1824" s="61">
        <v>1994</v>
      </c>
      <c r="I1824" s="61" t="s">
        <v>92</v>
      </c>
      <c r="J1824" s="61" t="s">
        <v>21</v>
      </c>
      <c r="Q18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25" spans="1:17" ht="17.100000000000001" customHeight="1" x14ac:dyDescent="0.25">
      <c r="A1825" s="92" t="s">
        <v>1923</v>
      </c>
      <c r="B1825" s="61" t="s">
        <v>111</v>
      </c>
      <c r="C1825" s="61">
        <v>12144</v>
      </c>
      <c r="E1825" s="61" t="s">
        <v>18</v>
      </c>
      <c r="F1825" s="61" t="s">
        <v>21</v>
      </c>
      <c r="G1825" s="61" t="s">
        <v>16</v>
      </c>
      <c r="H1825" s="61">
        <v>1994</v>
      </c>
      <c r="I1825" s="61" t="s">
        <v>92</v>
      </c>
      <c r="J1825" s="61" t="s">
        <v>21</v>
      </c>
      <c r="Q18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26" spans="1:17" ht="17.100000000000001" customHeight="1" x14ac:dyDescent="0.25">
      <c r="A1826" s="92" t="s">
        <v>1924</v>
      </c>
      <c r="B1826" s="61" t="s">
        <v>111</v>
      </c>
      <c r="C1826" s="61">
        <v>12144</v>
      </c>
      <c r="E1826" s="61" t="s">
        <v>18</v>
      </c>
      <c r="F1826" s="61" t="s">
        <v>21</v>
      </c>
      <c r="G1826" s="61" t="s">
        <v>16</v>
      </c>
      <c r="I1826" s="61" t="s">
        <v>92</v>
      </c>
      <c r="J1826" s="61" t="s">
        <v>21</v>
      </c>
      <c r="M1826" s="61" t="s">
        <v>38</v>
      </c>
      <c r="Q18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27" spans="1:17" ht="17.100000000000001" customHeight="1" x14ac:dyDescent="0.25">
      <c r="A1827" s="92" t="s">
        <v>1925</v>
      </c>
      <c r="B1827" s="61" t="s">
        <v>111</v>
      </c>
      <c r="C1827" s="61">
        <v>12144</v>
      </c>
      <c r="E1827" s="61" t="s">
        <v>18</v>
      </c>
      <c r="F1827" s="61" t="s">
        <v>21</v>
      </c>
      <c r="G1827" s="61" t="s">
        <v>16</v>
      </c>
      <c r="H1827" s="61">
        <v>1994</v>
      </c>
      <c r="I1827" s="61" t="s">
        <v>92</v>
      </c>
      <c r="J1827" s="61" t="s">
        <v>21</v>
      </c>
      <c r="M1827" s="61" t="s">
        <v>38</v>
      </c>
      <c r="Q18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28" spans="1:17" ht="17.100000000000001" customHeight="1" x14ac:dyDescent="0.25">
      <c r="A1828" s="92" t="s">
        <v>1926</v>
      </c>
      <c r="B1828" s="61" t="s">
        <v>111</v>
      </c>
      <c r="C1828" s="61">
        <v>12144</v>
      </c>
      <c r="E1828" s="61" t="s">
        <v>18</v>
      </c>
      <c r="F1828" s="61" t="s">
        <v>21</v>
      </c>
      <c r="G1828" s="61" t="s">
        <v>16</v>
      </c>
      <c r="H1828" s="61">
        <v>1994</v>
      </c>
      <c r="I1828" s="61" t="s">
        <v>92</v>
      </c>
      <c r="J1828" s="61" t="s">
        <v>18</v>
      </c>
      <c r="K1828" s="61" t="s">
        <v>2811</v>
      </c>
      <c r="Q18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29" spans="1:17" ht="17.100000000000001" customHeight="1" x14ac:dyDescent="0.25">
      <c r="A1829" s="92" t="s">
        <v>1927</v>
      </c>
      <c r="B1829" s="61" t="s">
        <v>111</v>
      </c>
      <c r="C1829" s="61">
        <v>12144</v>
      </c>
      <c r="E1829" s="61" t="s">
        <v>18</v>
      </c>
      <c r="F1829" s="61" t="s">
        <v>21</v>
      </c>
      <c r="G1829" s="61" t="s">
        <v>23</v>
      </c>
      <c r="H1829" s="61">
        <v>2024</v>
      </c>
      <c r="I1829" s="61" t="s">
        <v>92</v>
      </c>
      <c r="J1829" s="61" t="s">
        <v>18</v>
      </c>
      <c r="K1829" s="61" t="s">
        <v>19</v>
      </c>
      <c r="M1829" s="61" t="s">
        <v>38</v>
      </c>
      <c r="Q18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30" spans="1:17" ht="17.100000000000001" customHeight="1" x14ac:dyDescent="0.25">
      <c r="A1830" s="92" t="s">
        <v>1928</v>
      </c>
      <c r="B1830" s="61" t="s">
        <v>111</v>
      </c>
      <c r="C1830" s="61">
        <v>12144</v>
      </c>
      <c r="E1830" s="61" t="s">
        <v>18</v>
      </c>
      <c r="F1830" s="61" t="s">
        <v>21</v>
      </c>
      <c r="G1830" s="61" t="s">
        <v>16</v>
      </c>
      <c r="H1830" s="61">
        <v>1994</v>
      </c>
      <c r="I1830" s="61" t="s">
        <v>92</v>
      </c>
      <c r="J1830" s="61" t="s">
        <v>18</v>
      </c>
      <c r="K1830" s="61" t="s">
        <v>19</v>
      </c>
      <c r="Q18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31" spans="1:17" ht="17.100000000000001" customHeight="1" x14ac:dyDescent="0.25">
      <c r="A1831" s="92" t="s">
        <v>1929</v>
      </c>
      <c r="B1831" s="61" t="s">
        <v>111</v>
      </c>
      <c r="C1831" s="61">
        <v>12144</v>
      </c>
      <c r="E1831" s="61" t="s">
        <v>18</v>
      </c>
      <c r="F1831" s="61" t="s">
        <v>21</v>
      </c>
      <c r="G1831" s="61" t="s">
        <v>16</v>
      </c>
      <c r="H1831" s="61">
        <v>1994</v>
      </c>
      <c r="I1831" s="61" t="s">
        <v>92</v>
      </c>
      <c r="J1831" s="61" t="s">
        <v>18</v>
      </c>
      <c r="K1831" s="61" t="s">
        <v>2811</v>
      </c>
      <c r="Q18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32" spans="1:17" ht="17.100000000000001" customHeight="1" x14ac:dyDescent="0.25">
      <c r="A1832" s="92" t="s">
        <v>1930</v>
      </c>
      <c r="B1832" s="61" t="s">
        <v>111</v>
      </c>
      <c r="C1832" s="61">
        <v>12144</v>
      </c>
      <c r="E1832" s="61" t="s">
        <v>18</v>
      </c>
      <c r="F1832" s="61" t="s">
        <v>21</v>
      </c>
      <c r="G1832" s="61" t="s">
        <v>19</v>
      </c>
      <c r="H1832" s="61">
        <v>1994</v>
      </c>
      <c r="I1832" s="61" t="s">
        <v>92</v>
      </c>
      <c r="J1832" s="61" t="s">
        <v>18</v>
      </c>
      <c r="K1832" s="61" t="s">
        <v>19</v>
      </c>
      <c r="Q18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33" spans="1:17" ht="17.100000000000001" customHeight="1" x14ac:dyDescent="0.25">
      <c r="A1833" s="92" t="s">
        <v>1931</v>
      </c>
      <c r="B1833" s="61" t="s">
        <v>111</v>
      </c>
      <c r="C1833" s="61">
        <v>12144</v>
      </c>
      <c r="E1833" s="61" t="s">
        <v>18</v>
      </c>
      <c r="F1833" s="61" t="s">
        <v>21</v>
      </c>
      <c r="G1833" s="61" t="s">
        <v>16</v>
      </c>
      <c r="H1833" s="61">
        <v>1994</v>
      </c>
      <c r="I1833" s="61" t="s">
        <v>92</v>
      </c>
      <c r="J1833" s="61" t="s">
        <v>18</v>
      </c>
      <c r="K1833" s="61" t="s">
        <v>19</v>
      </c>
      <c r="Q18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34" spans="1:17" ht="17.100000000000001" customHeight="1" x14ac:dyDescent="0.25">
      <c r="A1834" s="92" t="s">
        <v>1932</v>
      </c>
      <c r="B1834" s="61" t="s">
        <v>111</v>
      </c>
      <c r="C1834" s="61">
        <v>12144</v>
      </c>
      <c r="E1834" s="61" t="s">
        <v>18</v>
      </c>
      <c r="F1834" s="61" t="s">
        <v>21</v>
      </c>
      <c r="G1834" s="61" t="s">
        <v>16</v>
      </c>
      <c r="I1834" s="61" t="s">
        <v>92</v>
      </c>
      <c r="J1834" s="61" t="s">
        <v>21</v>
      </c>
      <c r="M1834" s="61" t="s">
        <v>38</v>
      </c>
      <c r="Q18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35" spans="1:17" ht="17.100000000000001" customHeight="1" x14ac:dyDescent="0.25">
      <c r="A1835" s="92" t="s">
        <v>1933</v>
      </c>
      <c r="B1835" s="61" t="s">
        <v>111</v>
      </c>
      <c r="C1835" s="61">
        <v>12144</v>
      </c>
      <c r="E1835" s="61" t="s">
        <v>18</v>
      </c>
      <c r="F1835" s="61" t="s">
        <v>21</v>
      </c>
      <c r="G1835" s="61" t="s">
        <v>16</v>
      </c>
      <c r="I1835" s="61" t="s">
        <v>92</v>
      </c>
      <c r="J1835" s="61" t="s">
        <v>18</v>
      </c>
      <c r="K1835" s="61" t="s">
        <v>19</v>
      </c>
      <c r="Q18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36" spans="1:17" ht="17.100000000000001" customHeight="1" x14ac:dyDescent="0.25">
      <c r="A1836" s="92" t="s">
        <v>1934</v>
      </c>
      <c r="B1836" s="61" t="s">
        <v>111</v>
      </c>
      <c r="C1836" s="61">
        <v>12144</v>
      </c>
      <c r="E1836" s="61" t="s">
        <v>18</v>
      </c>
      <c r="F1836" s="61" t="s">
        <v>21</v>
      </c>
      <c r="G1836" s="61" t="s">
        <v>16</v>
      </c>
      <c r="I1836" s="61" t="s">
        <v>92</v>
      </c>
      <c r="J1836" s="61" t="s">
        <v>18</v>
      </c>
      <c r="K1836" s="61" t="s">
        <v>19</v>
      </c>
      <c r="Q18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37" spans="1:17" ht="17.100000000000001" customHeight="1" x14ac:dyDescent="0.25">
      <c r="A1837" s="92" t="s">
        <v>1935</v>
      </c>
      <c r="B1837" s="61" t="s">
        <v>111</v>
      </c>
      <c r="C1837" s="61">
        <v>12144</v>
      </c>
      <c r="E1837" s="61" t="s">
        <v>18</v>
      </c>
      <c r="F1837" s="61" t="s">
        <v>21</v>
      </c>
      <c r="G1837" s="61" t="s">
        <v>16</v>
      </c>
      <c r="I1837" s="61" t="s">
        <v>92</v>
      </c>
      <c r="J1837" s="61" t="s">
        <v>18</v>
      </c>
      <c r="K1837" s="61" t="s">
        <v>19</v>
      </c>
      <c r="Q18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38" spans="1:17" ht="17.100000000000001" customHeight="1" x14ac:dyDescent="0.25">
      <c r="A1838" s="92" t="s">
        <v>1936</v>
      </c>
      <c r="B1838" s="61" t="s">
        <v>111</v>
      </c>
      <c r="C1838" s="61">
        <v>12144</v>
      </c>
      <c r="E1838" s="61" t="s">
        <v>18</v>
      </c>
      <c r="F1838" s="61" t="s">
        <v>21</v>
      </c>
      <c r="G1838" s="61" t="s">
        <v>16</v>
      </c>
      <c r="I1838" s="61" t="s">
        <v>92</v>
      </c>
      <c r="J1838" s="61" t="s">
        <v>18</v>
      </c>
      <c r="K1838" s="61" t="s">
        <v>19</v>
      </c>
      <c r="Q18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39" spans="1:17" ht="17.100000000000001" customHeight="1" x14ac:dyDescent="0.25">
      <c r="A1839" s="92" t="s">
        <v>1937</v>
      </c>
      <c r="B1839" s="61" t="s">
        <v>111</v>
      </c>
      <c r="C1839" s="61">
        <v>12144</v>
      </c>
      <c r="E1839" s="61" t="s">
        <v>18</v>
      </c>
      <c r="F1839" s="61" t="s">
        <v>21</v>
      </c>
      <c r="G1839" s="61" t="s">
        <v>16</v>
      </c>
      <c r="I1839" s="61" t="s">
        <v>92</v>
      </c>
      <c r="J1839" s="61" t="s">
        <v>18</v>
      </c>
      <c r="K1839" s="61" t="s">
        <v>19</v>
      </c>
      <c r="Q18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40" spans="1:17" ht="17.100000000000001" customHeight="1" x14ac:dyDescent="0.25">
      <c r="A1840" s="92" t="s">
        <v>1938</v>
      </c>
      <c r="B1840" s="61" t="s">
        <v>111</v>
      </c>
      <c r="C1840" s="61">
        <v>12144</v>
      </c>
      <c r="E1840" s="61" t="s">
        <v>18</v>
      </c>
      <c r="F1840" s="61" t="s">
        <v>21</v>
      </c>
      <c r="G1840" s="61" t="s">
        <v>16</v>
      </c>
      <c r="H1840" s="61">
        <v>2004</v>
      </c>
      <c r="I1840" s="61" t="s">
        <v>92</v>
      </c>
      <c r="J1840" s="61" t="s">
        <v>21</v>
      </c>
      <c r="M1840" s="61" t="s">
        <v>39</v>
      </c>
      <c r="Q18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41" spans="1:18" ht="17.100000000000001" customHeight="1" x14ac:dyDescent="0.25">
      <c r="A1841" s="92" t="s">
        <v>1939</v>
      </c>
      <c r="B1841" s="61" t="s">
        <v>111</v>
      </c>
      <c r="C1841" s="61">
        <v>12144</v>
      </c>
      <c r="E1841" s="61" t="s">
        <v>29</v>
      </c>
      <c r="F1841" s="61" t="s">
        <v>21</v>
      </c>
      <c r="G1841" s="61" t="s">
        <v>31</v>
      </c>
      <c r="I1841" s="61" t="s">
        <v>92</v>
      </c>
      <c r="J1841" s="61" t="s">
        <v>22</v>
      </c>
      <c r="K1841" s="61" t="s">
        <v>19</v>
      </c>
      <c r="M1841" s="61" t="s">
        <v>39</v>
      </c>
      <c r="Q18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842" spans="1:18" ht="17.100000000000001" customHeight="1" x14ac:dyDescent="0.25">
      <c r="A1842" s="92" t="s">
        <v>1940</v>
      </c>
      <c r="B1842" s="61" t="s">
        <v>111</v>
      </c>
      <c r="C1842" s="61">
        <v>12144</v>
      </c>
      <c r="E1842" s="61" t="s">
        <v>18</v>
      </c>
      <c r="F1842" s="61" t="s">
        <v>21</v>
      </c>
      <c r="G1842" s="61" t="s">
        <v>16</v>
      </c>
      <c r="I1842" s="61" t="s">
        <v>92</v>
      </c>
      <c r="J1842" s="61" t="s">
        <v>21</v>
      </c>
      <c r="Q18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842" s="61" t="s">
        <v>2810</v>
      </c>
    </row>
    <row r="1843" spans="1:18" ht="17.100000000000001" customHeight="1" x14ac:dyDescent="0.25">
      <c r="A1843" s="92" t="s">
        <v>1941</v>
      </c>
      <c r="B1843" s="61" t="s">
        <v>111</v>
      </c>
      <c r="C1843" s="61">
        <v>12144</v>
      </c>
      <c r="E1843" s="61" t="s">
        <v>18</v>
      </c>
      <c r="F1843" s="61" t="s">
        <v>21</v>
      </c>
      <c r="G1843" s="61" t="s">
        <v>19</v>
      </c>
      <c r="I1843" s="61" t="s">
        <v>92</v>
      </c>
      <c r="J1843" s="61" t="s">
        <v>22</v>
      </c>
      <c r="K1843" s="61" t="s">
        <v>19</v>
      </c>
      <c r="M1843" s="61" t="s">
        <v>39</v>
      </c>
      <c r="Q18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844" spans="1:18" ht="17.100000000000001" customHeight="1" x14ac:dyDescent="0.25">
      <c r="A1844" s="92" t="s">
        <v>1942</v>
      </c>
      <c r="B1844" s="61" t="s">
        <v>111</v>
      </c>
      <c r="C1844" s="61">
        <v>12144</v>
      </c>
      <c r="E1844" s="61" t="s">
        <v>18</v>
      </c>
      <c r="F1844" s="61" t="s">
        <v>21</v>
      </c>
      <c r="G1844" s="61" t="s">
        <v>16</v>
      </c>
      <c r="H1844" s="61">
        <v>2008</v>
      </c>
      <c r="I1844" s="61" t="s">
        <v>92</v>
      </c>
      <c r="J1844" s="61" t="s">
        <v>18</v>
      </c>
      <c r="K1844" s="61" t="s">
        <v>104</v>
      </c>
      <c r="M1844" s="61" t="s">
        <v>38</v>
      </c>
      <c r="Q18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45" spans="1:18" ht="17.100000000000001" customHeight="1" x14ac:dyDescent="0.25">
      <c r="A1845" s="92" t="s">
        <v>1943</v>
      </c>
      <c r="B1845" s="61" t="s">
        <v>111</v>
      </c>
      <c r="C1845" s="61">
        <v>12144</v>
      </c>
      <c r="E1845" s="61" t="s">
        <v>18</v>
      </c>
      <c r="F1845" s="61" t="s">
        <v>21</v>
      </c>
      <c r="G1845" s="61" t="s">
        <v>16</v>
      </c>
      <c r="H1845" s="61">
        <v>2008</v>
      </c>
      <c r="I1845" s="61" t="s">
        <v>92</v>
      </c>
      <c r="J1845" s="61" t="s">
        <v>18</v>
      </c>
      <c r="K1845" s="61" t="s">
        <v>19</v>
      </c>
      <c r="Q18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46" spans="1:18" ht="17.100000000000001" customHeight="1" x14ac:dyDescent="0.25">
      <c r="A1846" s="92" t="s">
        <v>1944</v>
      </c>
      <c r="B1846" s="61" t="s">
        <v>111</v>
      </c>
      <c r="C1846" s="61">
        <v>12144</v>
      </c>
      <c r="E1846" s="61" t="s">
        <v>18</v>
      </c>
      <c r="F1846" s="61" t="s">
        <v>21</v>
      </c>
      <c r="G1846" s="61" t="s">
        <v>16</v>
      </c>
      <c r="H1846" s="61">
        <v>2008</v>
      </c>
      <c r="I1846" s="61" t="s">
        <v>92</v>
      </c>
      <c r="J1846" s="61" t="s">
        <v>22</v>
      </c>
      <c r="K1846" s="61" t="s">
        <v>104</v>
      </c>
      <c r="M1846" s="61" t="s">
        <v>38</v>
      </c>
      <c r="Q18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847" spans="1:18" ht="17.100000000000001" customHeight="1" x14ac:dyDescent="0.25">
      <c r="A1847" s="92" t="s">
        <v>1945</v>
      </c>
      <c r="B1847" s="61" t="s">
        <v>111</v>
      </c>
      <c r="C1847" s="61">
        <v>12144</v>
      </c>
      <c r="E1847" s="61" t="s">
        <v>18</v>
      </c>
      <c r="F1847" s="61" t="s">
        <v>21</v>
      </c>
      <c r="G1847" s="61" t="s">
        <v>16</v>
      </c>
      <c r="H1847" s="61">
        <v>2008</v>
      </c>
      <c r="I1847" s="61" t="s">
        <v>92</v>
      </c>
      <c r="J1847" s="61" t="s">
        <v>22</v>
      </c>
      <c r="K1847" s="61" t="s">
        <v>104</v>
      </c>
      <c r="Q18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848" spans="1:18" ht="17.100000000000001" customHeight="1" x14ac:dyDescent="0.25">
      <c r="A1848" s="92" t="s">
        <v>1946</v>
      </c>
      <c r="B1848" s="61" t="s">
        <v>111</v>
      </c>
      <c r="C1848" s="61">
        <v>12144</v>
      </c>
      <c r="E1848" s="61" t="s">
        <v>18</v>
      </c>
      <c r="F1848" s="61" t="s">
        <v>21</v>
      </c>
      <c r="G1848" s="61" t="s">
        <v>16</v>
      </c>
      <c r="H1848" s="61">
        <v>2004</v>
      </c>
      <c r="I1848" s="61" t="s">
        <v>92</v>
      </c>
      <c r="J1848" s="61" t="s">
        <v>21</v>
      </c>
      <c r="M1848" s="61" t="s">
        <v>38</v>
      </c>
      <c r="Q18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49" spans="1:18" ht="17.100000000000001" customHeight="1" x14ac:dyDescent="0.25">
      <c r="A1849" s="92" t="s">
        <v>1947</v>
      </c>
      <c r="B1849" s="61" t="s">
        <v>111</v>
      </c>
      <c r="C1849" s="61">
        <v>12144</v>
      </c>
      <c r="E1849" s="61" t="s">
        <v>18</v>
      </c>
      <c r="F1849" s="61" t="s">
        <v>21</v>
      </c>
      <c r="G1849" s="61" t="s">
        <v>16</v>
      </c>
      <c r="H1849" s="61">
        <v>2004</v>
      </c>
      <c r="I1849" s="61" t="s">
        <v>92</v>
      </c>
      <c r="J1849" s="61" t="s">
        <v>21</v>
      </c>
      <c r="Q18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50" spans="1:18" ht="17.100000000000001" customHeight="1" x14ac:dyDescent="0.25">
      <c r="A1850" s="92" t="s">
        <v>1948</v>
      </c>
      <c r="B1850" s="61" t="s">
        <v>111</v>
      </c>
      <c r="C1850" s="61">
        <v>12144</v>
      </c>
      <c r="E1850" s="61" t="s">
        <v>18</v>
      </c>
      <c r="F1850" s="61" t="s">
        <v>21</v>
      </c>
      <c r="G1850" s="61" t="s">
        <v>16</v>
      </c>
      <c r="H1850" s="61">
        <v>2008</v>
      </c>
      <c r="I1850" s="61" t="s">
        <v>92</v>
      </c>
      <c r="J1850" s="61" t="s">
        <v>18</v>
      </c>
      <c r="K1850" s="61" t="s">
        <v>19</v>
      </c>
      <c r="Q18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51" spans="1:18" ht="17.100000000000001" customHeight="1" x14ac:dyDescent="0.25">
      <c r="A1851" s="92" t="s">
        <v>1949</v>
      </c>
      <c r="B1851" s="61" t="s">
        <v>111</v>
      </c>
      <c r="C1851" s="61">
        <v>12144</v>
      </c>
      <c r="E1851" s="61" t="s">
        <v>29</v>
      </c>
      <c r="F1851" s="61" t="s">
        <v>21</v>
      </c>
      <c r="G1851" s="61" t="s">
        <v>31</v>
      </c>
      <c r="I1851" s="61" t="s">
        <v>92</v>
      </c>
      <c r="J1851" s="61" t="s">
        <v>18</v>
      </c>
      <c r="K1851" s="61" t="s">
        <v>19</v>
      </c>
      <c r="M1851" s="61" t="s">
        <v>39</v>
      </c>
      <c r="Q18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52" spans="1:18" ht="17.100000000000001" customHeight="1" x14ac:dyDescent="0.25">
      <c r="A1852" s="92" t="s">
        <v>1950</v>
      </c>
      <c r="B1852" s="61" t="s">
        <v>111</v>
      </c>
      <c r="C1852" s="61">
        <v>12144</v>
      </c>
      <c r="E1852" s="61" t="s">
        <v>29</v>
      </c>
      <c r="F1852" s="61" t="s">
        <v>21</v>
      </c>
      <c r="G1852" s="61" t="s">
        <v>31</v>
      </c>
      <c r="I1852" s="61" t="s">
        <v>92</v>
      </c>
      <c r="J1852" s="61" t="s">
        <v>21</v>
      </c>
      <c r="Q18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53" spans="1:18" ht="17.100000000000001" customHeight="1" x14ac:dyDescent="0.25">
      <c r="A1853" s="92" t="s">
        <v>1951</v>
      </c>
      <c r="B1853" s="61" t="s">
        <v>111</v>
      </c>
      <c r="C1853" s="61">
        <v>12144</v>
      </c>
      <c r="E1853" s="61" t="s">
        <v>18</v>
      </c>
      <c r="F1853" s="61" t="s">
        <v>21</v>
      </c>
      <c r="G1853" s="61" t="s">
        <v>23</v>
      </c>
      <c r="H1853" s="61">
        <v>2008</v>
      </c>
      <c r="I1853" s="61" t="s">
        <v>92</v>
      </c>
      <c r="J1853" s="61" t="s">
        <v>18</v>
      </c>
      <c r="K1853" s="61" t="s">
        <v>102</v>
      </c>
      <c r="P1853" s="61" t="s">
        <v>92</v>
      </c>
      <c r="Q18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54" spans="1:18" ht="17.100000000000001" customHeight="1" x14ac:dyDescent="0.25">
      <c r="A1854" s="92" t="s">
        <v>1952</v>
      </c>
      <c r="B1854" s="61" t="s">
        <v>111</v>
      </c>
      <c r="C1854" s="61">
        <v>12144</v>
      </c>
      <c r="E1854" s="61" t="s">
        <v>18</v>
      </c>
      <c r="F1854" s="61" t="s">
        <v>21</v>
      </c>
      <c r="G1854" s="61" t="s">
        <v>16</v>
      </c>
      <c r="H1854" s="61">
        <v>2008</v>
      </c>
      <c r="I1854" s="61" t="s">
        <v>92</v>
      </c>
      <c r="J1854" s="61" t="s">
        <v>18</v>
      </c>
      <c r="K1854" s="61" t="s">
        <v>19</v>
      </c>
      <c r="P1854" s="61" t="s">
        <v>92</v>
      </c>
      <c r="Q18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55" spans="1:18" ht="17.100000000000001" customHeight="1" x14ac:dyDescent="0.25">
      <c r="A1855" s="92" t="s">
        <v>1953</v>
      </c>
      <c r="B1855" s="61" t="s">
        <v>111</v>
      </c>
      <c r="C1855" s="61">
        <v>12144</v>
      </c>
      <c r="E1855" s="61" t="s">
        <v>18</v>
      </c>
      <c r="F1855" s="61" t="s">
        <v>21</v>
      </c>
      <c r="G1855" s="61" t="s">
        <v>16</v>
      </c>
      <c r="H1855" s="61">
        <v>2008</v>
      </c>
      <c r="I1855" s="61" t="s">
        <v>92</v>
      </c>
      <c r="J1855" s="61" t="s">
        <v>18</v>
      </c>
      <c r="K1855" s="61" t="s">
        <v>19</v>
      </c>
      <c r="Q18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56" spans="1:18" ht="17.100000000000001" customHeight="1" x14ac:dyDescent="0.25">
      <c r="A1856" s="92" t="s">
        <v>1954</v>
      </c>
      <c r="B1856" s="61" t="s">
        <v>111</v>
      </c>
      <c r="C1856" s="61">
        <v>12144</v>
      </c>
      <c r="E1856" s="61" t="s">
        <v>18</v>
      </c>
      <c r="F1856" s="61" t="s">
        <v>21</v>
      </c>
      <c r="G1856" s="61" t="s">
        <v>16</v>
      </c>
      <c r="H1856" s="61">
        <v>2008</v>
      </c>
      <c r="I1856" s="61" t="s">
        <v>92</v>
      </c>
      <c r="J1856" s="61" t="s">
        <v>21</v>
      </c>
      <c r="Q18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57" spans="1:17" ht="17.100000000000001" customHeight="1" x14ac:dyDescent="0.25">
      <c r="A1857" s="92" t="s">
        <v>1955</v>
      </c>
      <c r="B1857" s="61" t="s">
        <v>111</v>
      </c>
      <c r="C1857" s="61">
        <v>12144</v>
      </c>
      <c r="E1857" s="61" t="s">
        <v>18</v>
      </c>
      <c r="F1857" s="61" t="s">
        <v>21</v>
      </c>
      <c r="G1857" s="61" t="s">
        <v>16</v>
      </c>
      <c r="H1857" s="61">
        <v>2008</v>
      </c>
      <c r="I1857" s="61" t="s">
        <v>92</v>
      </c>
      <c r="J1857" s="61" t="s">
        <v>18</v>
      </c>
      <c r="K1857" s="61" t="s">
        <v>19</v>
      </c>
      <c r="Q18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58" spans="1:17" ht="17.100000000000001" customHeight="1" x14ac:dyDescent="0.25">
      <c r="A1858" s="92" t="s">
        <v>1956</v>
      </c>
      <c r="B1858" s="61" t="s">
        <v>111</v>
      </c>
      <c r="C1858" s="61">
        <v>12144</v>
      </c>
      <c r="E1858" s="61" t="s">
        <v>18</v>
      </c>
      <c r="F1858" s="61" t="s">
        <v>21</v>
      </c>
      <c r="G1858" s="61" t="s">
        <v>16</v>
      </c>
      <c r="H1858" s="61">
        <v>2008</v>
      </c>
      <c r="I1858" s="61" t="s">
        <v>92</v>
      </c>
      <c r="J1858" s="61" t="s">
        <v>18</v>
      </c>
      <c r="K1858" s="61" t="s">
        <v>28</v>
      </c>
      <c r="Q18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59" spans="1:17" ht="17.100000000000001" customHeight="1" x14ac:dyDescent="0.25">
      <c r="A1859" s="92" t="s">
        <v>1957</v>
      </c>
      <c r="B1859" s="61" t="s">
        <v>111</v>
      </c>
      <c r="C1859" s="61">
        <v>12144</v>
      </c>
      <c r="E1859" s="61" t="s">
        <v>18</v>
      </c>
      <c r="F1859" s="61" t="s">
        <v>21</v>
      </c>
      <c r="G1859" s="61" t="s">
        <v>16</v>
      </c>
      <c r="H1859" s="61">
        <v>2008</v>
      </c>
      <c r="I1859" s="61" t="s">
        <v>92</v>
      </c>
      <c r="J1859" s="61" t="s">
        <v>30</v>
      </c>
      <c r="K1859" s="61" t="s">
        <v>19</v>
      </c>
      <c r="M1859" s="61" t="s">
        <v>38</v>
      </c>
      <c r="Q18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60" spans="1:17" ht="17.100000000000001" customHeight="1" x14ac:dyDescent="0.25">
      <c r="A1860" s="92" t="s">
        <v>1958</v>
      </c>
      <c r="B1860" s="61" t="s">
        <v>111</v>
      </c>
      <c r="C1860" s="61">
        <v>12144</v>
      </c>
      <c r="E1860" s="61" t="s">
        <v>18</v>
      </c>
      <c r="F1860" s="61" t="s">
        <v>21</v>
      </c>
      <c r="G1860" s="61" t="s">
        <v>16</v>
      </c>
      <c r="H1860" s="61">
        <v>2008</v>
      </c>
      <c r="I1860" s="61" t="s">
        <v>92</v>
      </c>
      <c r="J1860" s="61" t="s">
        <v>18</v>
      </c>
      <c r="K1860" s="61" t="s">
        <v>19</v>
      </c>
      <c r="Q18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61" spans="1:17" ht="17.100000000000001" customHeight="1" x14ac:dyDescent="0.25">
      <c r="A1861" s="92" t="s">
        <v>1959</v>
      </c>
      <c r="B1861" s="61" t="s">
        <v>111</v>
      </c>
      <c r="C1861" s="61">
        <v>12144</v>
      </c>
      <c r="E1861" s="61" t="s">
        <v>18</v>
      </c>
      <c r="F1861" s="61" t="s">
        <v>21</v>
      </c>
      <c r="G1861" s="61" t="s">
        <v>19</v>
      </c>
      <c r="I1861" s="61" t="s">
        <v>92</v>
      </c>
      <c r="J1861" s="61" t="s">
        <v>15</v>
      </c>
      <c r="K1861" s="61" t="s">
        <v>19</v>
      </c>
      <c r="Q18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862" spans="1:17" ht="17.100000000000001" customHeight="1" x14ac:dyDescent="0.25">
      <c r="A1862" s="92" t="s">
        <v>1960</v>
      </c>
      <c r="B1862" s="61" t="s">
        <v>111</v>
      </c>
      <c r="C1862" s="61">
        <v>12144</v>
      </c>
      <c r="E1862" s="61" t="s">
        <v>18</v>
      </c>
      <c r="F1862" s="61" t="s">
        <v>21</v>
      </c>
      <c r="G1862" s="61" t="s">
        <v>16</v>
      </c>
      <c r="H1862" s="61">
        <v>2008</v>
      </c>
      <c r="I1862" s="61" t="s">
        <v>92</v>
      </c>
      <c r="J1862" s="61" t="s">
        <v>18</v>
      </c>
      <c r="K1862" s="61" t="s">
        <v>19</v>
      </c>
      <c r="Q18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63" spans="1:17" ht="17.100000000000001" customHeight="1" x14ac:dyDescent="0.25">
      <c r="A1863" s="92" t="s">
        <v>1961</v>
      </c>
      <c r="B1863" s="61" t="s">
        <v>111</v>
      </c>
      <c r="C1863" s="61">
        <v>12144</v>
      </c>
      <c r="E1863" s="61" t="s">
        <v>18</v>
      </c>
      <c r="F1863" s="61" t="s">
        <v>21</v>
      </c>
      <c r="G1863" s="61" t="s">
        <v>19</v>
      </c>
      <c r="I1863" s="61" t="s">
        <v>92</v>
      </c>
      <c r="J1863" s="61" t="s">
        <v>15</v>
      </c>
      <c r="K1863" s="61" t="s">
        <v>19</v>
      </c>
      <c r="Q18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864" spans="1:17" ht="17.100000000000001" customHeight="1" x14ac:dyDescent="0.25">
      <c r="A1864" s="92" t="s">
        <v>1962</v>
      </c>
      <c r="B1864" s="61" t="s">
        <v>111</v>
      </c>
      <c r="C1864" s="61">
        <v>12144</v>
      </c>
      <c r="E1864" s="61" t="s">
        <v>29</v>
      </c>
      <c r="F1864" s="61" t="s">
        <v>21</v>
      </c>
      <c r="G1864" s="61" t="s">
        <v>31</v>
      </c>
      <c r="I1864" s="61" t="s">
        <v>92</v>
      </c>
      <c r="J1864" s="61" t="s">
        <v>22</v>
      </c>
      <c r="K1864" s="61" t="s">
        <v>19</v>
      </c>
      <c r="Q18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865" spans="1:17" ht="17.100000000000001" customHeight="1" x14ac:dyDescent="0.25">
      <c r="A1865" s="92" t="s">
        <v>1963</v>
      </c>
      <c r="B1865" s="61" t="s">
        <v>111</v>
      </c>
      <c r="C1865" s="61">
        <v>12144</v>
      </c>
      <c r="E1865" s="61" t="s">
        <v>29</v>
      </c>
      <c r="F1865" s="61" t="s">
        <v>21</v>
      </c>
      <c r="G1865" s="61" t="s">
        <v>31</v>
      </c>
      <c r="I1865" s="61" t="s">
        <v>92</v>
      </c>
      <c r="J1865" s="61" t="s">
        <v>18</v>
      </c>
      <c r="K1865" s="61" t="s">
        <v>19</v>
      </c>
      <c r="Q18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66" spans="1:17" ht="17.100000000000001" customHeight="1" x14ac:dyDescent="0.25">
      <c r="A1866" s="92" t="s">
        <v>1964</v>
      </c>
      <c r="B1866" s="61" t="s">
        <v>111</v>
      </c>
      <c r="C1866" s="61">
        <v>12144</v>
      </c>
      <c r="E1866" s="61" t="s">
        <v>29</v>
      </c>
      <c r="F1866" s="61" t="s">
        <v>21</v>
      </c>
      <c r="G1866" s="61" t="s">
        <v>31</v>
      </c>
      <c r="I1866" s="61" t="s">
        <v>92</v>
      </c>
      <c r="J1866" s="61" t="s">
        <v>22</v>
      </c>
      <c r="K1866" s="61" t="s">
        <v>19</v>
      </c>
      <c r="Q18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867" spans="1:17" ht="17.100000000000001" customHeight="1" x14ac:dyDescent="0.25">
      <c r="A1867" s="92" t="s">
        <v>1965</v>
      </c>
      <c r="B1867" s="61" t="s">
        <v>111</v>
      </c>
      <c r="C1867" s="61">
        <v>12144</v>
      </c>
      <c r="E1867" s="61" t="s">
        <v>29</v>
      </c>
      <c r="F1867" s="61" t="s">
        <v>21</v>
      </c>
      <c r="G1867" s="61" t="s">
        <v>31</v>
      </c>
      <c r="I1867" s="61" t="s">
        <v>92</v>
      </c>
      <c r="J1867" s="61" t="s">
        <v>18</v>
      </c>
      <c r="K1867" s="61" t="s">
        <v>19</v>
      </c>
      <c r="Q18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68" spans="1:17" ht="17.100000000000001" customHeight="1" x14ac:dyDescent="0.25">
      <c r="A1868" s="92" t="s">
        <v>1966</v>
      </c>
      <c r="B1868" s="61" t="s">
        <v>111</v>
      </c>
      <c r="C1868" s="61">
        <v>12144</v>
      </c>
      <c r="E1868" s="61" t="s">
        <v>29</v>
      </c>
      <c r="F1868" s="61" t="s">
        <v>21</v>
      </c>
      <c r="G1868" s="61" t="s">
        <v>31</v>
      </c>
      <c r="I1868" s="61" t="s">
        <v>92</v>
      </c>
      <c r="J1868" s="61" t="s">
        <v>22</v>
      </c>
      <c r="K1868" s="61" t="s">
        <v>19</v>
      </c>
      <c r="Q18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869" spans="1:17" ht="17.100000000000001" customHeight="1" x14ac:dyDescent="0.25">
      <c r="A1869" s="92" t="s">
        <v>1967</v>
      </c>
      <c r="B1869" s="61" t="s">
        <v>111</v>
      </c>
      <c r="C1869" s="61">
        <v>12144</v>
      </c>
      <c r="E1869" s="61" t="s">
        <v>29</v>
      </c>
      <c r="F1869" s="61" t="s">
        <v>21</v>
      </c>
      <c r="G1869" s="61" t="s">
        <v>31</v>
      </c>
      <c r="I1869" s="61" t="s">
        <v>92</v>
      </c>
      <c r="J1869" s="61" t="s">
        <v>18</v>
      </c>
      <c r="K1869" s="61" t="s">
        <v>19</v>
      </c>
      <c r="Q18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70" spans="1:17" ht="17.100000000000001" customHeight="1" x14ac:dyDescent="0.25">
      <c r="A1870" s="92" t="s">
        <v>1968</v>
      </c>
      <c r="B1870" s="61" t="s">
        <v>111</v>
      </c>
      <c r="C1870" s="61">
        <v>12144</v>
      </c>
      <c r="E1870" s="61" t="s">
        <v>29</v>
      </c>
      <c r="F1870" s="61" t="s">
        <v>21</v>
      </c>
      <c r="G1870" s="61" t="s">
        <v>31</v>
      </c>
      <c r="I1870" s="61" t="s">
        <v>92</v>
      </c>
      <c r="J1870" s="61" t="s">
        <v>18</v>
      </c>
      <c r="K1870" s="61" t="s">
        <v>102</v>
      </c>
      <c r="Q18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71" spans="1:17" ht="17.100000000000001" customHeight="1" x14ac:dyDescent="0.25">
      <c r="A1871" s="92" t="s">
        <v>1969</v>
      </c>
      <c r="B1871" s="61" t="s">
        <v>111</v>
      </c>
      <c r="C1871" s="61">
        <v>12144</v>
      </c>
      <c r="E1871" s="61" t="s">
        <v>29</v>
      </c>
      <c r="F1871" s="61" t="s">
        <v>21</v>
      </c>
      <c r="G1871" s="61" t="s">
        <v>31</v>
      </c>
      <c r="I1871" s="61" t="s">
        <v>92</v>
      </c>
      <c r="J1871" s="61" t="s">
        <v>18</v>
      </c>
      <c r="K1871" s="61" t="s">
        <v>102</v>
      </c>
      <c r="Q18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72" spans="1:17" ht="17.100000000000001" customHeight="1" x14ac:dyDescent="0.25">
      <c r="A1872" s="92" t="s">
        <v>1970</v>
      </c>
      <c r="B1872" s="61" t="s">
        <v>111</v>
      </c>
      <c r="C1872" s="61">
        <v>12144</v>
      </c>
      <c r="E1872" s="61" t="s">
        <v>29</v>
      </c>
      <c r="F1872" s="61" t="s">
        <v>21</v>
      </c>
      <c r="G1872" s="61" t="s">
        <v>31</v>
      </c>
      <c r="I1872" s="61" t="s">
        <v>92</v>
      </c>
      <c r="J1872" s="61" t="s">
        <v>18</v>
      </c>
      <c r="K1872" s="61" t="s">
        <v>19</v>
      </c>
      <c r="Q18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73" spans="1:17" ht="17.100000000000001" customHeight="1" x14ac:dyDescent="0.25">
      <c r="A1873" s="92" t="s">
        <v>1971</v>
      </c>
      <c r="B1873" s="61" t="s">
        <v>111</v>
      </c>
      <c r="C1873" s="61">
        <v>12144</v>
      </c>
      <c r="E1873" s="61" t="s">
        <v>29</v>
      </c>
      <c r="F1873" s="61" t="s">
        <v>21</v>
      </c>
      <c r="G1873" s="61" t="s">
        <v>31</v>
      </c>
      <c r="I1873" s="61" t="s">
        <v>92</v>
      </c>
      <c r="J1873" s="61" t="s">
        <v>18</v>
      </c>
      <c r="K1873" s="61" t="s">
        <v>19</v>
      </c>
      <c r="Q18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74" spans="1:17" ht="17.100000000000001" customHeight="1" x14ac:dyDescent="0.25">
      <c r="A1874" s="92" t="s">
        <v>1972</v>
      </c>
      <c r="B1874" s="61" t="s">
        <v>111</v>
      </c>
      <c r="C1874" s="61">
        <v>12144</v>
      </c>
      <c r="E1874" s="61" t="s">
        <v>29</v>
      </c>
      <c r="F1874" s="61" t="s">
        <v>21</v>
      </c>
      <c r="G1874" s="61" t="s">
        <v>31</v>
      </c>
      <c r="I1874" s="61" t="s">
        <v>92</v>
      </c>
      <c r="J1874" s="61" t="s">
        <v>21</v>
      </c>
      <c r="Q18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75" spans="1:17" ht="17.100000000000001" customHeight="1" x14ac:dyDescent="0.25">
      <c r="A1875" s="92" t="s">
        <v>1973</v>
      </c>
      <c r="B1875" s="61" t="s">
        <v>111</v>
      </c>
      <c r="C1875" s="61">
        <v>12144</v>
      </c>
      <c r="E1875" s="61" t="s">
        <v>29</v>
      </c>
      <c r="F1875" s="61" t="s">
        <v>21</v>
      </c>
      <c r="G1875" s="61" t="s">
        <v>31</v>
      </c>
      <c r="I1875" s="61" t="s">
        <v>92</v>
      </c>
      <c r="J1875" s="61" t="s">
        <v>22</v>
      </c>
      <c r="K1875" s="61" t="s">
        <v>104</v>
      </c>
      <c r="Q18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876" spans="1:17" ht="17.100000000000001" customHeight="1" x14ac:dyDescent="0.25">
      <c r="A1876" s="92" t="s">
        <v>1974</v>
      </c>
      <c r="B1876" s="61" t="s">
        <v>111</v>
      </c>
      <c r="C1876" s="61">
        <v>12144</v>
      </c>
      <c r="E1876" s="61" t="s">
        <v>18</v>
      </c>
      <c r="F1876" s="61" t="s">
        <v>14</v>
      </c>
      <c r="G1876" s="61" t="s">
        <v>23</v>
      </c>
      <c r="H1876" s="109">
        <v>44974</v>
      </c>
      <c r="I1876" s="61" t="s">
        <v>92</v>
      </c>
      <c r="J1876" s="61" t="s">
        <v>18</v>
      </c>
      <c r="K1876" s="61" t="s">
        <v>19</v>
      </c>
      <c r="Q18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77" spans="1:17" ht="17.100000000000001" customHeight="1" x14ac:dyDescent="0.25">
      <c r="A1877" s="92" t="s">
        <v>1975</v>
      </c>
      <c r="B1877" s="61" t="s">
        <v>111</v>
      </c>
      <c r="C1877" s="61">
        <v>12144</v>
      </c>
      <c r="E1877" s="61" t="s">
        <v>29</v>
      </c>
      <c r="F1877" s="61" t="s">
        <v>21</v>
      </c>
      <c r="G1877" s="61" t="s">
        <v>31</v>
      </c>
      <c r="I1877" s="61" t="s">
        <v>92</v>
      </c>
      <c r="J1877" s="61" t="s">
        <v>18</v>
      </c>
      <c r="K1877" s="61" t="s">
        <v>19</v>
      </c>
      <c r="Q18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78" spans="1:17" ht="17.100000000000001" customHeight="1" x14ac:dyDescent="0.25">
      <c r="A1878" s="92" t="s">
        <v>1976</v>
      </c>
      <c r="B1878" s="61" t="s">
        <v>111</v>
      </c>
      <c r="C1878" s="61">
        <v>12144</v>
      </c>
      <c r="E1878" s="61" t="s">
        <v>29</v>
      </c>
      <c r="F1878" s="61" t="s">
        <v>21</v>
      </c>
      <c r="G1878" s="61" t="s">
        <v>31</v>
      </c>
      <c r="I1878" s="61" t="s">
        <v>92</v>
      </c>
      <c r="J1878" s="61" t="s">
        <v>22</v>
      </c>
      <c r="K1878" s="61" t="s">
        <v>19</v>
      </c>
      <c r="Q18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879" spans="1:17" ht="17.100000000000001" customHeight="1" x14ac:dyDescent="0.25">
      <c r="A1879" s="92" t="s">
        <v>1977</v>
      </c>
      <c r="B1879" s="61" t="s">
        <v>111</v>
      </c>
      <c r="C1879" s="61">
        <v>12144</v>
      </c>
      <c r="E1879" s="61" t="s">
        <v>29</v>
      </c>
      <c r="F1879" s="61" t="s">
        <v>21</v>
      </c>
      <c r="G1879" s="61" t="s">
        <v>31</v>
      </c>
      <c r="I1879" s="61" t="s">
        <v>92</v>
      </c>
      <c r="J1879" s="61" t="s">
        <v>18</v>
      </c>
      <c r="K1879" s="61" t="s">
        <v>2811</v>
      </c>
      <c r="Q18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80" spans="1:17" ht="17.100000000000001" customHeight="1" x14ac:dyDescent="0.25">
      <c r="A1880" s="92" t="s">
        <v>1978</v>
      </c>
      <c r="B1880" s="61" t="s">
        <v>111</v>
      </c>
      <c r="C1880" s="61">
        <v>12144</v>
      </c>
      <c r="E1880" s="61" t="s">
        <v>29</v>
      </c>
      <c r="F1880" s="61" t="s">
        <v>21</v>
      </c>
      <c r="G1880" s="61" t="s">
        <v>31</v>
      </c>
      <c r="I1880" s="61" t="s">
        <v>92</v>
      </c>
      <c r="J1880" s="61" t="s">
        <v>18</v>
      </c>
      <c r="K1880" s="61" t="s">
        <v>104</v>
      </c>
      <c r="Q18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81" spans="1:17" ht="17.100000000000001" customHeight="1" x14ac:dyDescent="0.25">
      <c r="A1881" s="92" t="s">
        <v>1979</v>
      </c>
      <c r="B1881" s="61" t="s">
        <v>111</v>
      </c>
      <c r="C1881" s="61">
        <v>12144</v>
      </c>
      <c r="E1881" s="61" t="s">
        <v>29</v>
      </c>
      <c r="F1881" s="61" t="s">
        <v>21</v>
      </c>
      <c r="G1881" s="61" t="s">
        <v>31</v>
      </c>
      <c r="I1881" s="61" t="s">
        <v>92</v>
      </c>
      <c r="J1881" s="61" t="s">
        <v>18</v>
      </c>
      <c r="K1881" s="61" t="s">
        <v>19</v>
      </c>
      <c r="Q18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82" spans="1:17" ht="17.100000000000001" customHeight="1" x14ac:dyDescent="0.25">
      <c r="A1882" s="92" t="s">
        <v>1980</v>
      </c>
      <c r="B1882" s="61" t="s">
        <v>111</v>
      </c>
      <c r="C1882" s="61">
        <v>12144</v>
      </c>
      <c r="E1882" s="61" t="s">
        <v>29</v>
      </c>
      <c r="F1882" s="61" t="s">
        <v>21</v>
      </c>
      <c r="G1882" s="61" t="s">
        <v>31</v>
      </c>
      <c r="I1882" s="61" t="s">
        <v>92</v>
      </c>
      <c r="J1882" s="61" t="s">
        <v>22</v>
      </c>
      <c r="K1882" s="61" t="s">
        <v>19</v>
      </c>
      <c r="Q18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883" spans="1:17" ht="17.100000000000001" customHeight="1" x14ac:dyDescent="0.25">
      <c r="A1883" s="92" t="s">
        <v>1981</v>
      </c>
      <c r="B1883" s="61" t="s">
        <v>111</v>
      </c>
      <c r="C1883" s="61">
        <v>12144</v>
      </c>
      <c r="E1883" s="61" t="s">
        <v>29</v>
      </c>
      <c r="F1883" s="61" t="s">
        <v>21</v>
      </c>
      <c r="G1883" s="61" t="s">
        <v>31</v>
      </c>
      <c r="I1883" s="61" t="s">
        <v>92</v>
      </c>
      <c r="J1883" s="61" t="s">
        <v>22</v>
      </c>
      <c r="K1883" s="61" t="s">
        <v>19</v>
      </c>
      <c r="Q18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884" spans="1:17" ht="17.100000000000001" customHeight="1" x14ac:dyDescent="0.25">
      <c r="A1884" s="92" t="s">
        <v>1982</v>
      </c>
      <c r="B1884" s="61" t="s">
        <v>111</v>
      </c>
      <c r="C1884" s="61">
        <v>12144</v>
      </c>
      <c r="E1884" s="61" t="s">
        <v>29</v>
      </c>
      <c r="F1884" s="61" t="s">
        <v>21</v>
      </c>
      <c r="G1884" s="61" t="s">
        <v>31</v>
      </c>
      <c r="I1884" s="61" t="s">
        <v>92</v>
      </c>
      <c r="J1884" s="61" t="s">
        <v>21</v>
      </c>
      <c r="Q18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85" spans="1:17" ht="17.100000000000001" customHeight="1" x14ac:dyDescent="0.25">
      <c r="A1885" s="92" t="s">
        <v>1983</v>
      </c>
      <c r="B1885" s="61" t="s">
        <v>111</v>
      </c>
      <c r="C1885" s="61">
        <v>12144</v>
      </c>
      <c r="E1885" s="61" t="s">
        <v>29</v>
      </c>
      <c r="F1885" s="61" t="s">
        <v>21</v>
      </c>
      <c r="G1885" s="61" t="s">
        <v>31</v>
      </c>
      <c r="I1885" s="61" t="s">
        <v>92</v>
      </c>
      <c r="J1885" s="61" t="s">
        <v>21</v>
      </c>
      <c r="Q18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86" spans="1:17" ht="17.100000000000001" customHeight="1" x14ac:dyDescent="0.25">
      <c r="A1886" s="92" t="s">
        <v>1984</v>
      </c>
      <c r="B1886" s="61" t="s">
        <v>111</v>
      </c>
      <c r="C1886" s="61">
        <v>12144</v>
      </c>
      <c r="E1886" s="61" t="s">
        <v>29</v>
      </c>
      <c r="F1886" s="61" t="s">
        <v>21</v>
      </c>
      <c r="G1886" s="61" t="s">
        <v>31</v>
      </c>
      <c r="I1886" s="61" t="s">
        <v>92</v>
      </c>
      <c r="J1886" s="61" t="s">
        <v>18</v>
      </c>
      <c r="K1886" s="61" t="s">
        <v>19</v>
      </c>
      <c r="Q18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87" spans="1:17" ht="17.100000000000001" customHeight="1" x14ac:dyDescent="0.25">
      <c r="A1887" s="92" t="s">
        <v>1985</v>
      </c>
      <c r="B1887" s="61" t="s">
        <v>111</v>
      </c>
      <c r="C1887" s="61">
        <v>12144</v>
      </c>
      <c r="E1887" s="61" t="s">
        <v>29</v>
      </c>
      <c r="F1887" s="61" t="s">
        <v>21</v>
      </c>
      <c r="G1887" s="61" t="s">
        <v>31</v>
      </c>
      <c r="I1887" s="61" t="s">
        <v>92</v>
      </c>
      <c r="J1887" s="61" t="s">
        <v>18</v>
      </c>
      <c r="K1887" s="61" t="s">
        <v>19</v>
      </c>
      <c r="Q18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88" spans="1:17" ht="17.100000000000001" customHeight="1" x14ac:dyDescent="0.25">
      <c r="A1888" s="92" t="s">
        <v>1986</v>
      </c>
      <c r="B1888" s="61" t="s">
        <v>111</v>
      </c>
      <c r="C1888" s="61">
        <v>12144</v>
      </c>
      <c r="E1888" s="61" t="s">
        <v>29</v>
      </c>
      <c r="F1888" s="61" t="s">
        <v>21</v>
      </c>
      <c r="G1888" s="61" t="s">
        <v>31</v>
      </c>
      <c r="I1888" s="61" t="s">
        <v>92</v>
      </c>
      <c r="J1888" s="61" t="s">
        <v>22</v>
      </c>
      <c r="K1888" s="61" t="s">
        <v>19</v>
      </c>
      <c r="Q18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889" spans="1:17" ht="17.100000000000001" customHeight="1" x14ac:dyDescent="0.25">
      <c r="A1889" s="92" t="s">
        <v>1987</v>
      </c>
      <c r="B1889" s="61" t="s">
        <v>111</v>
      </c>
      <c r="C1889" s="61">
        <v>12144</v>
      </c>
      <c r="E1889" s="61" t="s">
        <v>29</v>
      </c>
      <c r="F1889" s="61" t="s">
        <v>21</v>
      </c>
      <c r="G1889" s="61" t="s">
        <v>31</v>
      </c>
      <c r="I1889" s="61" t="s">
        <v>92</v>
      </c>
      <c r="J1889" s="61" t="s">
        <v>21</v>
      </c>
      <c r="Q18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90" spans="1:17" ht="17.100000000000001" customHeight="1" x14ac:dyDescent="0.25">
      <c r="A1890" s="92" t="s">
        <v>1988</v>
      </c>
      <c r="B1890" s="61" t="s">
        <v>111</v>
      </c>
      <c r="C1890" s="61">
        <v>12144</v>
      </c>
      <c r="E1890" s="61" t="s">
        <v>29</v>
      </c>
      <c r="F1890" s="61" t="s">
        <v>21</v>
      </c>
      <c r="G1890" s="61" t="s">
        <v>31</v>
      </c>
      <c r="I1890" s="61" t="s">
        <v>92</v>
      </c>
      <c r="J1890" s="61" t="s">
        <v>18</v>
      </c>
      <c r="K1890" s="61" t="s">
        <v>19</v>
      </c>
      <c r="Q18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91" spans="1:17" ht="17.100000000000001" customHeight="1" x14ac:dyDescent="0.25">
      <c r="A1891" s="95" t="s">
        <v>1989</v>
      </c>
      <c r="B1891" s="61" t="s">
        <v>111</v>
      </c>
      <c r="C1891" s="61">
        <v>12144</v>
      </c>
      <c r="E1891" s="61" t="s">
        <v>29</v>
      </c>
      <c r="F1891" s="61" t="s">
        <v>21</v>
      </c>
      <c r="G1891" s="61" t="s">
        <v>31</v>
      </c>
      <c r="I1891" s="61" t="s">
        <v>92</v>
      </c>
      <c r="J1891" s="61" t="s">
        <v>18</v>
      </c>
      <c r="K1891" s="61" t="s">
        <v>19</v>
      </c>
      <c r="Q18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92" spans="1:17" ht="17.100000000000001" customHeight="1" x14ac:dyDescent="0.25">
      <c r="A1892" s="92" t="s">
        <v>1990</v>
      </c>
      <c r="B1892" s="61" t="s">
        <v>111</v>
      </c>
      <c r="C1892" s="61">
        <v>12144</v>
      </c>
      <c r="E1892" s="61" t="s">
        <v>29</v>
      </c>
      <c r="F1892" s="61" t="s">
        <v>21</v>
      </c>
      <c r="G1892" s="61" t="s">
        <v>31</v>
      </c>
      <c r="I1892" s="61" t="s">
        <v>92</v>
      </c>
      <c r="J1892" s="61" t="s">
        <v>18</v>
      </c>
      <c r="K1892" s="61" t="s">
        <v>19</v>
      </c>
      <c r="Q18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93" spans="1:17" ht="17.100000000000001" customHeight="1" x14ac:dyDescent="0.25">
      <c r="A1893" s="92" t="s">
        <v>1991</v>
      </c>
      <c r="B1893" s="61" t="s">
        <v>111</v>
      </c>
      <c r="C1893" s="61">
        <v>12144</v>
      </c>
      <c r="E1893" s="61" t="s">
        <v>29</v>
      </c>
      <c r="F1893" s="61" t="s">
        <v>21</v>
      </c>
      <c r="G1893" s="61" t="s">
        <v>31</v>
      </c>
      <c r="I1893" s="61" t="s">
        <v>92</v>
      </c>
      <c r="J1893" s="61" t="s">
        <v>18</v>
      </c>
      <c r="K1893" s="61" t="s">
        <v>102</v>
      </c>
      <c r="Q18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94" spans="1:17" ht="17.100000000000001" customHeight="1" x14ac:dyDescent="0.25">
      <c r="A1894" s="92" t="s">
        <v>1992</v>
      </c>
      <c r="B1894" s="61" t="s">
        <v>111</v>
      </c>
      <c r="C1894" s="61">
        <v>12144</v>
      </c>
      <c r="E1894" s="61" t="s">
        <v>29</v>
      </c>
      <c r="F1894" s="61" t="s">
        <v>21</v>
      </c>
      <c r="G1894" s="61" t="s">
        <v>31</v>
      </c>
      <c r="I1894" s="61" t="s">
        <v>92</v>
      </c>
      <c r="J1894" s="61" t="s">
        <v>22</v>
      </c>
      <c r="K1894" s="61" t="s">
        <v>102</v>
      </c>
      <c r="Q18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895" spans="1:17" ht="17.100000000000001" customHeight="1" x14ac:dyDescent="0.25">
      <c r="A1895" s="92" t="s">
        <v>1993</v>
      </c>
      <c r="B1895" s="61" t="s">
        <v>111</v>
      </c>
      <c r="C1895" s="61">
        <v>12144</v>
      </c>
      <c r="E1895" s="61" t="s">
        <v>29</v>
      </c>
      <c r="F1895" s="61" t="s">
        <v>21</v>
      </c>
      <c r="G1895" s="61" t="s">
        <v>31</v>
      </c>
      <c r="I1895" s="61" t="s">
        <v>92</v>
      </c>
      <c r="J1895" s="61" t="s">
        <v>18</v>
      </c>
      <c r="K1895" s="61" t="s">
        <v>19</v>
      </c>
      <c r="Q18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96" spans="1:17" ht="17.100000000000001" customHeight="1" x14ac:dyDescent="0.25">
      <c r="A1896" s="92" t="s">
        <v>1994</v>
      </c>
      <c r="B1896" s="61" t="s">
        <v>111</v>
      </c>
      <c r="C1896" s="61">
        <v>12144</v>
      </c>
      <c r="E1896" s="61" t="s">
        <v>29</v>
      </c>
      <c r="F1896" s="61" t="s">
        <v>21</v>
      </c>
      <c r="G1896" s="61" t="s">
        <v>31</v>
      </c>
      <c r="I1896" s="61" t="s">
        <v>92</v>
      </c>
      <c r="J1896" s="61" t="s">
        <v>18</v>
      </c>
      <c r="K1896" s="61" t="s">
        <v>19</v>
      </c>
      <c r="Q18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97" spans="1:17" ht="17.100000000000001" customHeight="1" x14ac:dyDescent="0.25">
      <c r="A1897" s="92" t="s">
        <v>1995</v>
      </c>
      <c r="B1897" s="61" t="s">
        <v>111</v>
      </c>
      <c r="C1897" s="61">
        <v>12144</v>
      </c>
      <c r="E1897" s="61" t="s">
        <v>29</v>
      </c>
      <c r="F1897" s="61" t="s">
        <v>21</v>
      </c>
      <c r="G1897" s="61" t="s">
        <v>31</v>
      </c>
      <c r="I1897" s="61" t="s">
        <v>92</v>
      </c>
      <c r="J1897" s="61" t="s">
        <v>18</v>
      </c>
      <c r="K1897" s="61" t="s">
        <v>19</v>
      </c>
      <c r="Q18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98" spans="1:17" ht="17.100000000000001" customHeight="1" x14ac:dyDescent="0.25">
      <c r="A1898" s="92" t="s">
        <v>1996</v>
      </c>
      <c r="B1898" s="61" t="s">
        <v>111</v>
      </c>
      <c r="C1898" s="61">
        <v>12144</v>
      </c>
      <c r="E1898" s="61" t="s">
        <v>29</v>
      </c>
      <c r="F1898" s="61" t="s">
        <v>21</v>
      </c>
      <c r="G1898" s="61" t="s">
        <v>31</v>
      </c>
      <c r="I1898" s="61" t="s">
        <v>92</v>
      </c>
      <c r="J1898" s="61" t="s">
        <v>18</v>
      </c>
      <c r="K1898" s="61" t="s">
        <v>19</v>
      </c>
      <c r="Q18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99" spans="1:17" ht="17.100000000000001" customHeight="1" x14ac:dyDescent="0.25">
      <c r="A1899" s="92" t="s">
        <v>1997</v>
      </c>
      <c r="B1899" s="61" t="s">
        <v>111</v>
      </c>
      <c r="C1899" s="61">
        <v>12144</v>
      </c>
      <c r="E1899" s="61" t="s">
        <v>18</v>
      </c>
      <c r="F1899" s="61" t="s">
        <v>14</v>
      </c>
      <c r="G1899" s="61" t="s">
        <v>19</v>
      </c>
      <c r="I1899" s="61" t="s">
        <v>92</v>
      </c>
      <c r="J1899" s="61" t="s">
        <v>18</v>
      </c>
      <c r="K1899" s="61" t="s">
        <v>19</v>
      </c>
      <c r="Q18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00" spans="1:17" ht="17.100000000000001" customHeight="1" x14ac:dyDescent="0.25">
      <c r="A1900" s="92" t="s">
        <v>1998</v>
      </c>
      <c r="B1900" s="61" t="s">
        <v>111</v>
      </c>
      <c r="C1900" s="61">
        <v>12144</v>
      </c>
      <c r="E1900" s="61" t="s">
        <v>29</v>
      </c>
      <c r="F1900" s="61" t="s">
        <v>21</v>
      </c>
      <c r="G1900" s="61" t="s">
        <v>31</v>
      </c>
      <c r="I1900" s="61" t="s">
        <v>92</v>
      </c>
      <c r="J1900" s="61" t="s">
        <v>21</v>
      </c>
      <c r="Q19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01" spans="1:17" ht="17.100000000000001" customHeight="1" x14ac:dyDescent="0.25">
      <c r="A1901" s="92" t="s">
        <v>1999</v>
      </c>
      <c r="B1901" s="61" t="s">
        <v>111</v>
      </c>
      <c r="C1901" s="61">
        <v>12144</v>
      </c>
      <c r="E1901" s="61" t="s">
        <v>29</v>
      </c>
      <c r="F1901" s="61" t="s">
        <v>21</v>
      </c>
      <c r="G1901" s="61" t="s">
        <v>31</v>
      </c>
      <c r="I1901" s="61" t="s">
        <v>92</v>
      </c>
      <c r="J1901" s="61" t="s">
        <v>22</v>
      </c>
      <c r="K1901" s="61" t="s">
        <v>102</v>
      </c>
      <c r="Q19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902" spans="1:17" ht="17.100000000000001" customHeight="1" x14ac:dyDescent="0.25">
      <c r="A1902" s="92" t="s">
        <v>2000</v>
      </c>
      <c r="B1902" s="61" t="s">
        <v>111</v>
      </c>
      <c r="C1902" s="61">
        <v>12144</v>
      </c>
      <c r="E1902" s="61" t="s">
        <v>29</v>
      </c>
      <c r="F1902" s="61" t="s">
        <v>21</v>
      </c>
      <c r="G1902" s="61" t="s">
        <v>31</v>
      </c>
      <c r="I1902" s="61" t="s">
        <v>92</v>
      </c>
      <c r="J1902" s="61" t="s">
        <v>18</v>
      </c>
      <c r="K1902" s="61" t="s">
        <v>19</v>
      </c>
      <c r="Q19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03" spans="1:17" ht="17.100000000000001" customHeight="1" x14ac:dyDescent="0.25">
      <c r="A1903" s="92" t="s">
        <v>2001</v>
      </c>
      <c r="B1903" s="61" t="s">
        <v>111</v>
      </c>
      <c r="C1903" s="61">
        <v>12144</v>
      </c>
      <c r="E1903" s="61" t="s">
        <v>29</v>
      </c>
      <c r="F1903" s="61" t="s">
        <v>21</v>
      </c>
      <c r="G1903" s="61" t="s">
        <v>31</v>
      </c>
      <c r="I1903" s="61" t="s">
        <v>92</v>
      </c>
      <c r="J1903" s="61" t="s">
        <v>18</v>
      </c>
      <c r="K1903" s="61" t="s">
        <v>102</v>
      </c>
      <c r="Q19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04" spans="1:17" ht="17.100000000000001" customHeight="1" x14ac:dyDescent="0.25">
      <c r="A1904" s="92" t="s">
        <v>2002</v>
      </c>
      <c r="B1904" s="61" t="s">
        <v>111</v>
      </c>
      <c r="C1904" s="61">
        <v>12144</v>
      </c>
      <c r="E1904" s="61" t="s">
        <v>29</v>
      </c>
      <c r="F1904" s="61" t="s">
        <v>21</v>
      </c>
      <c r="G1904" s="61" t="s">
        <v>31</v>
      </c>
      <c r="I1904" s="61" t="s">
        <v>92</v>
      </c>
      <c r="J1904" s="61" t="s">
        <v>21</v>
      </c>
      <c r="Q19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05" spans="1:17" ht="17.100000000000001" customHeight="1" x14ac:dyDescent="0.25">
      <c r="A1905" s="92" t="s">
        <v>2003</v>
      </c>
      <c r="B1905" s="61" t="s">
        <v>111</v>
      </c>
      <c r="C1905" s="61">
        <v>12144</v>
      </c>
      <c r="E1905" s="61" t="s">
        <v>29</v>
      </c>
      <c r="F1905" s="61" t="s">
        <v>21</v>
      </c>
      <c r="G1905" s="61" t="s">
        <v>31</v>
      </c>
      <c r="I1905" s="61" t="s">
        <v>92</v>
      </c>
      <c r="J1905" s="61" t="s">
        <v>18</v>
      </c>
      <c r="K1905" s="61" t="s">
        <v>102</v>
      </c>
      <c r="Q19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06" spans="1:17" ht="17.100000000000001" customHeight="1" x14ac:dyDescent="0.25">
      <c r="A1906" s="92" t="s">
        <v>2004</v>
      </c>
      <c r="B1906" s="61" t="s">
        <v>111</v>
      </c>
      <c r="C1906" s="61">
        <v>12144</v>
      </c>
      <c r="E1906" s="61" t="s">
        <v>29</v>
      </c>
      <c r="F1906" s="61" t="s">
        <v>21</v>
      </c>
      <c r="G1906" s="61" t="s">
        <v>31</v>
      </c>
      <c r="I1906" s="61" t="s">
        <v>92</v>
      </c>
      <c r="J1906" s="61" t="s">
        <v>18</v>
      </c>
      <c r="K1906" s="61" t="s">
        <v>19</v>
      </c>
      <c r="Q19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07" spans="1:17" ht="17.100000000000001" customHeight="1" x14ac:dyDescent="0.25">
      <c r="A1907" s="92" t="s">
        <v>2005</v>
      </c>
      <c r="B1907" s="61" t="s">
        <v>111</v>
      </c>
      <c r="C1907" s="61">
        <v>12144</v>
      </c>
      <c r="E1907" s="61" t="s">
        <v>29</v>
      </c>
      <c r="F1907" s="61" t="s">
        <v>21</v>
      </c>
      <c r="G1907" s="61" t="s">
        <v>31</v>
      </c>
      <c r="I1907" s="61" t="s">
        <v>92</v>
      </c>
      <c r="J1907" s="61" t="s">
        <v>18</v>
      </c>
      <c r="K1907" s="61" t="s">
        <v>2811</v>
      </c>
      <c r="Q19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08" spans="1:17" ht="17.100000000000001" customHeight="1" x14ac:dyDescent="0.25">
      <c r="A1908" s="92" t="s">
        <v>2006</v>
      </c>
      <c r="B1908" s="61" t="s">
        <v>111</v>
      </c>
      <c r="C1908" s="61">
        <v>12144</v>
      </c>
      <c r="E1908" s="61" t="s">
        <v>29</v>
      </c>
      <c r="F1908" s="61" t="s">
        <v>21</v>
      </c>
      <c r="G1908" s="61" t="s">
        <v>31</v>
      </c>
      <c r="I1908" s="61" t="s">
        <v>92</v>
      </c>
      <c r="J1908" s="61" t="s">
        <v>21</v>
      </c>
      <c r="Q19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09" spans="1:17" ht="17.100000000000001" customHeight="1" x14ac:dyDescent="0.25">
      <c r="A1909" s="92" t="s">
        <v>2007</v>
      </c>
      <c r="B1909" s="61" t="s">
        <v>111</v>
      </c>
      <c r="C1909" s="61">
        <v>12144</v>
      </c>
      <c r="E1909" s="61" t="s">
        <v>29</v>
      </c>
      <c r="F1909" s="61" t="s">
        <v>21</v>
      </c>
      <c r="G1909" s="61" t="s">
        <v>31</v>
      </c>
      <c r="I1909" s="61" t="s">
        <v>92</v>
      </c>
      <c r="J1909" s="61" t="s">
        <v>21</v>
      </c>
      <c r="Q19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10" spans="1:17" ht="17.100000000000001" customHeight="1" x14ac:dyDescent="0.25">
      <c r="A1910" s="92" t="s">
        <v>2008</v>
      </c>
      <c r="B1910" s="61" t="s">
        <v>111</v>
      </c>
      <c r="C1910" s="61">
        <v>12144</v>
      </c>
      <c r="E1910" s="61" t="s">
        <v>29</v>
      </c>
      <c r="F1910" s="61" t="s">
        <v>21</v>
      </c>
      <c r="G1910" s="61" t="s">
        <v>31</v>
      </c>
      <c r="I1910" s="61" t="s">
        <v>92</v>
      </c>
      <c r="J1910" s="61" t="s">
        <v>22</v>
      </c>
      <c r="K1910" s="61" t="s">
        <v>19</v>
      </c>
      <c r="Q19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911" spans="1:17" ht="17.100000000000001" customHeight="1" x14ac:dyDescent="0.25">
      <c r="A1911" s="92" t="s">
        <v>2009</v>
      </c>
      <c r="B1911" s="61" t="s">
        <v>111</v>
      </c>
      <c r="C1911" s="61">
        <v>12144</v>
      </c>
      <c r="E1911" s="61" t="s">
        <v>29</v>
      </c>
      <c r="F1911" s="61" t="s">
        <v>21</v>
      </c>
      <c r="G1911" s="61" t="s">
        <v>31</v>
      </c>
      <c r="I1911" s="61" t="s">
        <v>92</v>
      </c>
      <c r="J1911" s="61" t="s">
        <v>18</v>
      </c>
      <c r="K1911" s="61" t="s">
        <v>102</v>
      </c>
      <c r="Q19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12" spans="1:17" ht="17.100000000000001" customHeight="1" x14ac:dyDescent="0.25">
      <c r="A1912" s="92" t="s">
        <v>2010</v>
      </c>
      <c r="B1912" s="61" t="s">
        <v>111</v>
      </c>
      <c r="C1912" s="61">
        <v>12144</v>
      </c>
      <c r="E1912" s="61" t="s">
        <v>18</v>
      </c>
      <c r="F1912" s="61" t="s">
        <v>21</v>
      </c>
      <c r="G1912" s="61" t="s">
        <v>16</v>
      </c>
      <c r="H1912" s="61">
        <v>2008</v>
      </c>
      <c r="I1912" s="61" t="s">
        <v>92</v>
      </c>
      <c r="J1912" s="61" t="s">
        <v>15</v>
      </c>
      <c r="K1912" s="61" t="s">
        <v>19</v>
      </c>
      <c r="M1912" s="61" t="s">
        <v>39</v>
      </c>
      <c r="Q19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913" spans="1:17" ht="17.100000000000001" customHeight="1" x14ac:dyDescent="0.25">
      <c r="A1913" s="92" t="s">
        <v>2011</v>
      </c>
      <c r="B1913" s="61" t="s">
        <v>111</v>
      </c>
      <c r="C1913" s="61">
        <v>12144</v>
      </c>
      <c r="E1913" s="61" t="s">
        <v>18</v>
      </c>
      <c r="F1913" s="61" t="s">
        <v>21</v>
      </c>
      <c r="G1913" s="61" t="s">
        <v>16</v>
      </c>
      <c r="H1913" s="61">
        <v>2008</v>
      </c>
      <c r="I1913" s="61" t="s">
        <v>92</v>
      </c>
      <c r="J1913" s="61" t="s">
        <v>18</v>
      </c>
      <c r="K1913" s="61" t="s">
        <v>19</v>
      </c>
      <c r="Q19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14" spans="1:17" ht="17.100000000000001" customHeight="1" x14ac:dyDescent="0.25">
      <c r="A1914" s="92" t="s">
        <v>2012</v>
      </c>
      <c r="B1914" s="61" t="s">
        <v>111</v>
      </c>
      <c r="C1914" s="61">
        <v>12144</v>
      </c>
      <c r="E1914" s="61" t="s">
        <v>18</v>
      </c>
      <c r="F1914" s="61" t="s">
        <v>21</v>
      </c>
      <c r="G1914" s="61" t="s">
        <v>16</v>
      </c>
      <c r="H1914" s="61">
        <v>2008</v>
      </c>
      <c r="I1914" s="61" t="s">
        <v>92</v>
      </c>
      <c r="J1914" s="61" t="s">
        <v>18</v>
      </c>
      <c r="K1914" s="61" t="s">
        <v>19</v>
      </c>
      <c r="M1914" s="61" t="s">
        <v>38</v>
      </c>
      <c r="Q19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15" spans="1:17" ht="17.100000000000001" customHeight="1" x14ac:dyDescent="0.25">
      <c r="A1915" s="92" t="s">
        <v>2013</v>
      </c>
      <c r="B1915" s="61" t="s">
        <v>111</v>
      </c>
      <c r="C1915" s="61">
        <v>12144</v>
      </c>
      <c r="E1915" s="61" t="s">
        <v>18</v>
      </c>
      <c r="F1915" s="61" t="s">
        <v>21</v>
      </c>
      <c r="G1915" s="61" t="s">
        <v>16</v>
      </c>
      <c r="H1915" s="61">
        <v>2008</v>
      </c>
      <c r="I1915" s="61" t="s">
        <v>92</v>
      </c>
      <c r="J1915" s="61" t="s">
        <v>18</v>
      </c>
      <c r="K1915" s="61" t="s">
        <v>104</v>
      </c>
      <c r="M1915" s="61" t="s">
        <v>38</v>
      </c>
      <c r="Q19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16" spans="1:17" ht="17.100000000000001" customHeight="1" x14ac:dyDescent="0.25">
      <c r="A1916" s="92" t="s">
        <v>2014</v>
      </c>
      <c r="B1916" s="61" t="s">
        <v>111</v>
      </c>
      <c r="C1916" s="61">
        <v>12144</v>
      </c>
      <c r="E1916" s="61" t="s">
        <v>29</v>
      </c>
      <c r="F1916" s="61" t="s">
        <v>21</v>
      </c>
      <c r="G1916" s="61" t="s">
        <v>31</v>
      </c>
      <c r="I1916" s="61" t="s">
        <v>92</v>
      </c>
      <c r="J1916" s="61" t="s">
        <v>21</v>
      </c>
      <c r="Q19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17" spans="1:17" ht="17.100000000000001" customHeight="1" x14ac:dyDescent="0.25">
      <c r="A1917" s="92" t="s">
        <v>2015</v>
      </c>
      <c r="B1917" s="61" t="s">
        <v>111</v>
      </c>
      <c r="C1917" s="61">
        <v>12144</v>
      </c>
      <c r="E1917" s="61" t="s">
        <v>29</v>
      </c>
      <c r="F1917" s="61" t="s">
        <v>21</v>
      </c>
      <c r="G1917" s="61" t="s">
        <v>31</v>
      </c>
      <c r="I1917" s="61" t="s">
        <v>92</v>
      </c>
      <c r="J1917" s="61" t="s">
        <v>18</v>
      </c>
      <c r="K1917" s="61" t="s">
        <v>19</v>
      </c>
      <c r="Q19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18" spans="1:17" ht="17.100000000000001" customHeight="1" x14ac:dyDescent="0.25">
      <c r="A1918" s="92" t="s">
        <v>2016</v>
      </c>
      <c r="B1918" s="61" t="s">
        <v>111</v>
      </c>
      <c r="C1918" s="61">
        <v>12144</v>
      </c>
      <c r="E1918" s="61" t="s">
        <v>29</v>
      </c>
      <c r="F1918" s="61" t="s">
        <v>21</v>
      </c>
      <c r="G1918" s="61" t="s">
        <v>31</v>
      </c>
      <c r="I1918" s="61" t="s">
        <v>92</v>
      </c>
      <c r="J1918" s="61" t="s">
        <v>18</v>
      </c>
      <c r="K1918" s="61" t="s">
        <v>19</v>
      </c>
      <c r="Q19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19" spans="1:17" ht="17.100000000000001" customHeight="1" x14ac:dyDescent="0.25">
      <c r="A1919" s="92" t="s">
        <v>2017</v>
      </c>
      <c r="B1919" s="61" t="s">
        <v>111</v>
      </c>
      <c r="C1919" s="61">
        <v>12144</v>
      </c>
      <c r="E1919" s="61" t="s">
        <v>18</v>
      </c>
      <c r="F1919" s="61" t="s">
        <v>21</v>
      </c>
      <c r="G1919" s="61" t="s">
        <v>16</v>
      </c>
      <c r="H1919" s="61">
        <v>2008</v>
      </c>
      <c r="I1919" s="61" t="s">
        <v>92</v>
      </c>
      <c r="J1919" s="61" t="s">
        <v>22</v>
      </c>
      <c r="K1919" s="61" t="s">
        <v>102</v>
      </c>
      <c r="Q19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920" spans="1:17" ht="17.100000000000001" customHeight="1" x14ac:dyDescent="0.25">
      <c r="A1920" s="92" t="s">
        <v>2018</v>
      </c>
      <c r="B1920" s="61" t="s">
        <v>111</v>
      </c>
      <c r="C1920" s="61">
        <v>12144</v>
      </c>
      <c r="E1920" s="61" t="s">
        <v>18</v>
      </c>
      <c r="F1920" s="61" t="s">
        <v>21</v>
      </c>
      <c r="G1920" s="61" t="s">
        <v>23</v>
      </c>
      <c r="I1920" s="61" t="s">
        <v>92</v>
      </c>
      <c r="J1920" s="61" t="s">
        <v>18</v>
      </c>
      <c r="K1920" s="61" t="s">
        <v>19</v>
      </c>
      <c r="Q19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21" spans="1:17" ht="17.100000000000001" customHeight="1" x14ac:dyDescent="0.25">
      <c r="A1921" s="92" t="s">
        <v>2019</v>
      </c>
      <c r="B1921" s="61" t="s">
        <v>111</v>
      </c>
      <c r="C1921" s="61">
        <v>12144</v>
      </c>
      <c r="E1921" s="61" t="s">
        <v>18</v>
      </c>
      <c r="F1921" s="61" t="s">
        <v>21</v>
      </c>
      <c r="G1921" s="61" t="s">
        <v>16</v>
      </c>
      <c r="H1921" s="61">
        <v>2008</v>
      </c>
      <c r="I1921" s="61" t="s">
        <v>92</v>
      </c>
      <c r="J1921" s="61" t="s">
        <v>18</v>
      </c>
      <c r="K1921" s="61" t="s">
        <v>19</v>
      </c>
      <c r="Q19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22" spans="1:17" ht="17.100000000000001" customHeight="1" x14ac:dyDescent="0.25">
      <c r="A1922" s="92" t="s">
        <v>2020</v>
      </c>
      <c r="B1922" s="61" t="s">
        <v>111</v>
      </c>
      <c r="C1922" s="61">
        <v>12144</v>
      </c>
      <c r="E1922" s="61" t="s">
        <v>18</v>
      </c>
      <c r="F1922" s="61" t="s">
        <v>21</v>
      </c>
      <c r="G1922" s="61" t="s">
        <v>16</v>
      </c>
      <c r="H1922" s="61">
        <v>2015</v>
      </c>
      <c r="I1922" s="61" t="s">
        <v>92</v>
      </c>
      <c r="J1922" s="61" t="s">
        <v>18</v>
      </c>
      <c r="K1922" s="61" t="s">
        <v>104</v>
      </c>
      <c r="Q19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23" spans="1:17" ht="17.100000000000001" customHeight="1" x14ac:dyDescent="0.25">
      <c r="A1923" s="92" t="s">
        <v>2021</v>
      </c>
      <c r="B1923" s="61" t="s">
        <v>111</v>
      </c>
      <c r="C1923" s="61">
        <v>12144</v>
      </c>
      <c r="E1923" s="61" t="s">
        <v>18</v>
      </c>
      <c r="F1923" s="61" t="s">
        <v>21</v>
      </c>
      <c r="G1923" s="61" t="s">
        <v>16</v>
      </c>
      <c r="H1923" s="61">
        <v>2015</v>
      </c>
      <c r="I1923" s="61" t="s">
        <v>92</v>
      </c>
      <c r="J1923" s="61" t="s">
        <v>18</v>
      </c>
      <c r="K1923" s="61" t="s">
        <v>104</v>
      </c>
      <c r="Q19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24" spans="1:17" ht="17.100000000000001" customHeight="1" x14ac:dyDescent="0.25">
      <c r="A1924" s="92" t="s">
        <v>2022</v>
      </c>
      <c r="B1924" s="61" t="s">
        <v>111</v>
      </c>
      <c r="C1924" s="61">
        <v>12144</v>
      </c>
      <c r="E1924" s="61" t="s">
        <v>18</v>
      </c>
      <c r="F1924" s="61" t="s">
        <v>21</v>
      </c>
      <c r="G1924" s="61" t="s">
        <v>16</v>
      </c>
      <c r="H1924" s="61">
        <v>2015</v>
      </c>
      <c r="I1924" s="61" t="s">
        <v>92</v>
      </c>
      <c r="J1924" s="61" t="s">
        <v>18</v>
      </c>
      <c r="K1924" s="61" t="s">
        <v>19</v>
      </c>
      <c r="Q19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25" spans="1:17" ht="17.100000000000001" customHeight="1" x14ac:dyDescent="0.25">
      <c r="A1925" s="92" t="s">
        <v>2023</v>
      </c>
      <c r="B1925" s="61" t="s">
        <v>111</v>
      </c>
      <c r="C1925" s="61">
        <v>12144</v>
      </c>
      <c r="E1925" s="61" t="s">
        <v>18</v>
      </c>
      <c r="F1925" s="61" t="s">
        <v>21</v>
      </c>
      <c r="G1925" s="61" t="s">
        <v>16</v>
      </c>
      <c r="H1925" s="61">
        <v>2015</v>
      </c>
      <c r="I1925" s="61" t="s">
        <v>92</v>
      </c>
      <c r="J1925" s="61" t="s">
        <v>18</v>
      </c>
      <c r="K1925" s="61" t="s">
        <v>104</v>
      </c>
      <c r="Q19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26" spans="1:17" ht="17.100000000000001" customHeight="1" x14ac:dyDescent="0.25">
      <c r="A1926" s="95" t="s">
        <v>2024</v>
      </c>
      <c r="B1926" s="61" t="s">
        <v>111</v>
      </c>
      <c r="C1926" s="61">
        <v>12144</v>
      </c>
      <c r="E1926" s="61" t="s">
        <v>18</v>
      </c>
      <c r="F1926" s="61" t="s">
        <v>21</v>
      </c>
      <c r="G1926" s="61" t="s">
        <v>16</v>
      </c>
      <c r="H1926" s="61">
        <v>2015</v>
      </c>
      <c r="I1926" s="61" t="s">
        <v>92</v>
      </c>
      <c r="J1926" s="61" t="s">
        <v>18</v>
      </c>
      <c r="K1926" s="61" t="s">
        <v>102</v>
      </c>
      <c r="Q19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27" spans="1:17" ht="17.100000000000001" customHeight="1" x14ac:dyDescent="0.25">
      <c r="A1927" s="92" t="s">
        <v>2025</v>
      </c>
      <c r="B1927" s="61" t="s">
        <v>111</v>
      </c>
      <c r="C1927" s="61">
        <v>12144</v>
      </c>
      <c r="E1927" s="61" t="s">
        <v>18</v>
      </c>
      <c r="F1927" s="61" t="s">
        <v>21</v>
      </c>
      <c r="G1927" s="61" t="s">
        <v>16</v>
      </c>
      <c r="H1927" s="61">
        <v>2014</v>
      </c>
      <c r="I1927" s="61" t="s">
        <v>92</v>
      </c>
      <c r="J1927" s="61" t="s">
        <v>18</v>
      </c>
      <c r="K1927" s="61" t="s">
        <v>19</v>
      </c>
      <c r="Q19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28" spans="1:17" ht="17.100000000000001" customHeight="1" x14ac:dyDescent="0.25">
      <c r="A1928" s="92" t="s">
        <v>2026</v>
      </c>
      <c r="B1928" s="61" t="s">
        <v>111</v>
      </c>
      <c r="C1928" s="61">
        <v>12144</v>
      </c>
      <c r="E1928" s="61" t="s">
        <v>18</v>
      </c>
      <c r="F1928" s="61" t="s">
        <v>21</v>
      </c>
      <c r="G1928" s="61" t="s">
        <v>19</v>
      </c>
      <c r="H1928" s="61">
        <v>2015</v>
      </c>
      <c r="I1928" s="61" t="s">
        <v>92</v>
      </c>
      <c r="J1928" s="61" t="s">
        <v>18</v>
      </c>
      <c r="K1928" s="61" t="s">
        <v>19</v>
      </c>
      <c r="Q19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29" spans="1:17" ht="17.100000000000001" customHeight="1" x14ac:dyDescent="0.25">
      <c r="A1929" s="92" t="s">
        <v>2027</v>
      </c>
      <c r="B1929" s="61" t="s">
        <v>111</v>
      </c>
      <c r="C1929" s="61">
        <v>12144</v>
      </c>
      <c r="E1929" s="61" t="s">
        <v>18</v>
      </c>
      <c r="F1929" s="61" t="s">
        <v>21</v>
      </c>
      <c r="G1929" s="61" t="s">
        <v>16</v>
      </c>
      <c r="H1929" s="61">
        <v>2015</v>
      </c>
      <c r="I1929" s="61" t="s">
        <v>92</v>
      </c>
      <c r="J1929" s="61" t="s">
        <v>18</v>
      </c>
      <c r="K1929" s="61" t="s">
        <v>19</v>
      </c>
      <c r="Q19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30" spans="1:17" ht="17.100000000000001" customHeight="1" x14ac:dyDescent="0.25">
      <c r="A1930" s="92" t="s">
        <v>2028</v>
      </c>
      <c r="B1930" s="61" t="s">
        <v>111</v>
      </c>
      <c r="C1930" s="61">
        <v>12144</v>
      </c>
      <c r="E1930" s="61" t="s">
        <v>18</v>
      </c>
      <c r="F1930" s="61" t="s">
        <v>21</v>
      </c>
      <c r="G1930" s="61" t="s">
        <v>16</v>
      </c>
      <c r="H1930" s="61">
        <v>2014</v>
      </c>
      <c r="I1930" s="61" t="s">
        <v>92</v>
      </c>
      <c r="J1930" s="61" t="s">
        <v>18</v>
      </c>
      <c r="K1930" s="61" t="s">
        <v>19</v>
      </c>
      <c r="Q19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31" spans="1:17" ht="17.100000000000001" customHeight="1" x14ac:dyDescent="0.25">
      <c r="A1931" s="92" t="s">
        <v>2029</v>
      </c>
      <c r="B1931" s="61" t="s">
        <v>111</v>
      </c>
      <c r="C1931" s="61">
        <v>12144</v>
      </c>
      <c r="E1931" s="61" t="s">
        <v>18</v>
      </c>
      <c r="F1931" s="61" t="s">
        <v>21</v>
      </c>
      <c r="G1931" s="61" t="s">
        <v>19</v>
      </c>
      <c r="H1931" s="109">
        <v>34886</v>
      </c>
      <c r="I1931" s="61" t="s">
        <v>92</v>
      </c>
      <c r="J1931" s="61" t="s">
        <v>18</v>
      </c>
      <c r="K1931" s="61" t="s">
        <v>19</v>
      </c>
      <c r="Q19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32" spans="1:17" ht="17.100000000000001" customHeight="1" x14ac:dyDescent="0.25">
      <c r="A1932" s="92" t="s">
        <v>2030</v>
      </c>
      <c r="B1932" s="61" t="s">
        <v>111</v>
      </c>
      <c r="C1932" s="61">
        <v>12144</v>
      </c>
      <c r="E1932" s="61" t="s">
        <v>18</v>
      </c>
      <c r="F1932" s="61" t="s">
        <v>21</v>
      </c>
      <c r="G1932" s="61" t="s">
        <v>16</v>
      </c>
      <c r="H1932" s="61">
        <v>2014</v>
      </c>
      <c r="I1932" s="61" t="s">
        <v>92</v>
      </c>
      <c r="J1932" s="61" t="s">
        <v>18</v>
      </c>
      <c r="K1932" s="61" t="s">
        <v>102</v>
      </c>
      <c r="Q19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33" spans="1:17" ht="17.100000000000001" customHeight="1" x14ac:dyDescent="0.25">
      <c r="A1933" s="92" t="s">
        <v>2031</v>
      </c>
      <c r="B1933" s="61" t="s">
        <v>111</v>
      </c>
      <c r="C1933" s="61">
        <v>12144</v>
      </c>
      <c r="E1933" s="61" t="s">
        <v>18</v>
      </c>
      <c r="F1933" s="61" t="s">
        <v>21</v>
      </c>
      <c r="G1933" s="61" t="s">
        <v>16</v>
      </c>
      <c r="H1933" s="61">
        <v>2015</v>
      </c>
      <c r="I1933" s="61" t="s">
        <v>92</v>
      </c>
      <c r="J1933" s="61" t="s">
        <v>22</v>
      </c>
      <c r="K1933" s="61" t="s">
        <v>19</v>
      </c>
      <c r="Q19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934" spans="1:17" ht="17.100000000000001" customHeight="1" x14ac:dyDescent="0.25">
      <c r="A1934" s="92" t="s">
        <v>2032</v>
      </c>
      <c r="B1934" s="61" t="s">
        <v>111</v>
      </c>
      <c r="C1934" s="61">
        <v>12144</v>
      </c>
      <c r="E1934" s="61" t="s">
        <v>18</v>
      </c>
      <c r="F1934" s="61" t="s">
        <v>21</v>
      </c>
      <c r="G1934" s="61" t="s">
        <v>16</v>
      </c>
      <c r="H1934" s="61">
        <v>2015</v>
      </c>
      <c r="I1934" s="61" t="s">
        <v>92</v>
      </c>
      <c r="J1934" s="61" t="s">
        <v>18</v>
      </c>
      <c r="K1934" s="61" t="s">
        <v>19</v>
      </c>
      <c r="Q19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35" spans="1:17" ht="17.100000000000001" customHeight="1" x14ac:dyDescent="0.25">
      <c r="A1935" s="92" t="s">
        <v>2033</v>
      </c>
      <c r="B1935" s="61" t="s">
        <v>111</v>
      </c>
      <c r="C1935" s="61">
        <v>12144</v>
      </c>
      <c r="E1935" s="61" t="s">
        <v>18</v>
      </c>
      <c r="F1935" s="61" t="s">
        <v>21</v>
      </c>
      <c r="G1935" s="61" t="s">
        <v>16</v>
      </c>
      <c r="H1935" s="61">
        <v>2015</v>
      </c>
      <c r="I1935" s="61" t="s">
        <v>92</v>
      </c>
      <c r="J1935" s="61" t="s">
        <v>18</v>
      </c>
      <c r="K1935" s="61" t="s">
        <v>104</v>
      </c>
      <c r="Q19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36" spans="1:17" ht="17.100000000000001" customHeight="1" x14ac:dyDescent="0.25">
      <c r="A1936" s="92" t="s">
        <v>2034</v>
      </c>
      <c r="B1936" s="61" t="s">
        <v>111</v>
      </c>
      <c r="C1936" s="61">
        <v>12144</v>
      </c>
      <c r="E1936" s="61" t="s">
        <v>18</v>
      </c>
      <c r="F1936" s="61" t="s">
        <v>21</v>
      </c>
      <c r="G1936" s="61" t="s">
        <v>16</v>
      </c>
      <c r="H1936" s="61">
        <v>2014</v>
      </c>
      <c r="I1936" s="61" t="s">
        <v>92</v>
      </c>
      <c r="J1936" s="61" t="s">
        <v>21</v>
      </c>
      <c r="Q19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37" spans="1:17" ht="17.100000000000001" customHeight="1" x14ac:dyDescent="0.25">
      <c r="A1937" s="92" t="s">
        <v>2035</v>
      </c>
      <c r="B1937" s="61" t="s">
        <v>111</v>
      </c>
      <c r="C1937" s="61">
        <v>12144</v>
      </c>
      <c r="E1937" s="61" t="s">
        <v>18</v>
      </c>
      <c r="F1937" s="61" t="s">
        <v>21</v>
      </c>
      <c r="G1937" s="61" t="s">
        <v>16</v>
      </c>
      <c r="H1937" s="61">
        <v>2014</v>
      </c>
      <c r="I1937" s="61" t="s">
        <v>92</v>
      </c>
      <c r="J1937" s="61" t="s">
        <v>18</v>
      </c>
      <c r="K1937" s="61" t="s">
        <v>102</v>
      </c>
      <c r="Q19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38" spans="1:17" ht="17.100000000000001" customHeight="1" x14ac:dyDescent="0.25">
      <c r="A1938" s="96" t="s">
        <v>2036</v>
      </c>
      <c r="B1938" s="61" t="s">
        <v>111</v>
      </c>
      <c r="C1938" s="61">
        <v>12144</v>
      </c>
      <c r="E1938" s="61" t="s">
        <v>18</v>
      </c>
      <c r="F1938" s="61" t="s">
        <v>21</v>
      </c>
      <c r="G1938" s="61" t="s">
        <v>16</v>
      </c>
      <c r="H1938" s="61">
        <v>2014</v>
      </c>
      <c r="I1938" s="61" t="s">
        <v>92</v>
      </c>
      <c r="J1938" s="61" t="s">
        <v>22</v>
      </c>
      <c r="K1938" s="61" t="s">
        <v>19</v>
      </c>
      <c r="Q19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939" spans="1:17" ht="17.100000000000001" customHeight="1" x14ac:dyDescent="0.25">
      <c r="A1939" s="96" t="s">
        <v>2037</v>
      </c>
      <c r="B1939" s="61" t="s">
        <v>111</v>
      </c>
      <c r="C1939" s="61">
        <v>12144</v>
      </c>
      <c r="E1939" s="61" t="s">
        <v>18</v>
      </c>
      <c r="F1939" s="61" t="s">
        <v>21</v>
      </c>
      <c r="G1939" s="61" t="s">
        <v>16</v>
      </c>
      <c r="H1939" s="61">
        <v>2014</v>
      </c>
      <c r="I1939" s="61" t="s">
        <v>92</v>
      </c>
      <c r="J1939" s="61" t="s">
        <v>21</v>
      </c>
      <c r="Q19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40" spans="1:17" ht="17.100000000000001" customHeight="1" x14ac:dyDescent="0.25">
      <c r="A1940" s="92" t="s">
        <v>2038</v>
      </c>
      <c r="B1940" s="61" t="s">
        <v>111</v>
      </c>
      <c r="C1940" s="61">
        <v>12144</v>
      </c>
      <c r="E1940" s="61" t="s">
        <v>18</v>
      </c>
      <c r="F1940" s="61" t="s">
        <v>21</v>
      </c>
      <c r="G1940" s="61" t="s">
        <v>16</v>
      </c>
      <c r="H1940" s="61">
        <v>2014</v>
      </c>
      <c r="I1940" s="61" t="s">
        <v>92</v>
      </c>
      <c r="J1940" s="61" t="s">
        <v>18</v>
      </c>
      <c r="K1940" s="61" t="s">
        <v>102</v>
      </c>
      <c r="Q19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41" spans="1:17" ht="17.100000000000001" customHeight="1" x14ac:dyDescent="0.25">
      <c r="A1941" s="92" t="s">
        <v>2039</v>
      </c>
      <c r="B1941" s="61" t="s">
        <v>111</v>
      </c>
      <c r="C1941" s="61">
        <v>12144</v>
      </c>
      <c r="E1941" s="61" t="s">
        <v>29</v>
      </c>
      <c r="F1941" s="61" t="s">
        <v>21</v>
      </c>
      <c r="G1941" s="61" t="s">
        <v>31</v>
      </c>
      <c r="I1941" s="61" t="s">
        <v>92</v>
      </c>
      <c r="J1941" s="61" t="s">
        <v>18</v>
      </c>
      <c r="K1941" s="61" t="s">
        <v>19</v>
      </c>
      <c r="Q19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42" spans="1:17" ht="17.100000000000001" customHeight="1" x14ac:dyDescent="0.25">
      <c r="A1942" s="92" t="s">
        <v>2040</v>
      </c>
      <c r="B1942" s="61" t="s">
        <v>111</v>
      </c>
      <c r="C1942" s="61">
        <v>12144</v>
      </c>
      <c r="E1942" s="61" t="s">
        <v>25</v>
      </c>
      <c r="F1942" s="61" t="s">
        <v>21</v>
      </c>
      <c r="G1942" s="61" t="s">
        <v>16</v>
      </c>
      <c r="H1942" s="61">
        <v>2014</v>
      </c>
      <c r="I1942" s="61" t="s">
        <v>92</v>
      </c>
      <c r="J1942" s="61" t="s">
        <v>18</v>
      </c>
      <c r="K1942" s="61" t="s">
        <v>104</v>
      </c>
      <c r="Q19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43" spans="1:17" ht="17.100000000000001" customHeight="1" x14ac:dyDescent="0.25">
      <c r="A1943" s="92" t="s">
        <v>2041</v>
      </c>
      <c r="B1943" s="61" t="s">
        <v>111</v>
      </c>
      <c r="C1943" s="61">
        <v>12144</v>
      </c>
      <c r="E1943" s="61" t="s">
        <v>18</v>
      </c>
      <c r="F1943" s="61" t="s">
        <v>21</v>
      </c>
      <c r="G1943" s="61" t="s">
        <v>16</v>
      </c>
      <c r="H1943" s="61">
        <v>2014</v>
      </c>
      <c r="I1943" s="61" t="s">
        <v>92</v>
      </c>
      <c r="J1943" s="61" t="s">
        <v>18</v>
      </c>
      <c r="K1943" s="61" t="s">
        <v>19</v>
      </c>
      <c r="Q19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44" spans="1:17" ht="17.100000000000001" customHeight="1" x14ac:dyDescent="0.25">
      <c r="A1944" s="92" t="s">
        <v>2042</v>
      </c>
      <c r="B1944" s="61" t="s">
        <v>111</v>
      </c>
      <c r="C1944" s="61">
        <v>12144</v>
      </c>
      <c r="E1944" s="61" t="s">
        <v>18</v>
      </c>
      <c r="F1944" s="61" t="s">
        <v>21</v>
      </c>
      <c r="G1944" s="61" t="s">
        <v>16</v>
      </c>
      <c r="H1944" s="61">
        <v>204</v>
      </c>
      <c r="I1944" s="61" t="s">
        <v>92</v>
      </c>
      <c r="J1944" s="61" t="s">
        <v>18</v>
      </c>
      <c r="K1944" s="61" t="s">
        <v>19</v>
      </c>
      <c r="Q19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45" spans="1:17" ht="17.100000000000001" customHeight="1" x14ac:dyDescent="0.25">
      <c r="A1945" s="92" t="s">
        <v>2043</v>
      </c>
      <c r="B1945" s="61" t="s">
        <v>111</v>
      </c>
      <c r="C1945" s="61">
        <v>12144</v>
      </c>
      <c r="E1945" s="61" t="s">
        <v>18</v>
      </c>
      <c r="F1945" s="61" t="s">
        <v>21</v>
      </c>
      <c r="G1945" s="61" t="s">
        <v>16</v>
      </c>
      <c r="H1945" s="61">
        <v>2014</v>
      </c>
      <c r="I1945" s="61" t="s">
        <v>92</v>
      </c>
      <c r="J1945" s="61" t="s">
        <v>18</v>
      </c>
      <c r="K1945" s="61" t="s">
        <v>19</v>
      </c>
      <c r="Q19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46" spans="1:17" ht="17.100000000000001" customHeight="1" x14ac:dyDescent="0.25">
      <c r="A1946" s="92" t="s">
        <v>2044</v>
      </c>
      <c r="B1946" s="61" t="s">
        <v>111</v>
      </c>
      <c r="C1946" s="61">
        <v>12144</v>
      </c>
      <c r="E1946" s="61" t="s">
        <v>18</v>
      </c>
      <c r="F1946" s="61" t="s">
        <v>21</v>
      </c>
      <c r="G1946" s="61" t="s">
        <v>16</v>
      </c>
      <c r="H1946" s="61">
        <v>2014</v>
      </c>
      <c r="I1946" s="61" t="s">
        <v>92</v>
      </c>
      <c r="J1946" s="61" t="s">
        <v>18</v>
      </c>
      <c r="K1946" s="61" t="s">
        <v>19</v>
      </c>
      <c r="Q19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47" spans="1:17" ht="17.100000000000001" customHeight="1" x14ac:dyDescent="0.25">
      <c r="A1947" s="92" t="s">
        <v>2045</v>
      </c>
      <c r="B1947" s="61" t="s">
        <v>111</v>
      </c>
      <c r="C1947" s="61">
        <v>12144</v>
      </c>
      <c r="E1947" s="61" t="s">
        <v>18</v>
      </c>
      <c r="F1947" s="61" t="s">
        <v>21</v>
      </c>
      <c r="G1947" s="61" t="s">
        <v>16</v>
      </c>
      <c r="H1947" s="61">
        <v>2014</v>
      </c>
      <c r="I1947" s="61" t="s">
        <v>92</v>
      </c>
      <c r="J1947" s="61" t="s">
        <v>18</v>
      </c>
      <c r="K1947" s="61" t="s">
        <v>19</v>
      </c>
      <c r="Q19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48" spans="1:17" ht="17.100000000000001" customHeight="1" x14ac:dyDescent="0.25">
      <c r="A1948" s="92" t="s">
        <v>2046</v>
      </c>
      <c r="B1948" s="61" t="s">
        <v>111</v>
      </c>
      <c r="C1948" s="61">
        <v>12144</v>
      </c>
      <c r="E1948" s="61" t="s">
        <v>18</v>
      </c>
      <c r="F1948" s="61" t="s">
        <v>21</v>
      </c>
      <c r="G1948" s="61" t="s">
        <v>16</v>
      </c>
      <c r="H1948" s="61">
        <v>2014</v>
      </c>
      <c r="I1948" s="61" t="s">
        <v>92</v>
      </c>
      <c r="J1948" s="61" t="s">
        <v>18</v>
      </c>
      <c r="K1948" s="61" t="s">
        <v>19</v>
      </c>
      <c r="Q19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49" spans="1:17" ht="17.100000000000001" customHeight="1" x14ac:dyDescent="0.25">
      <c r="A1949" s="92" t="s">
        <v>2047</v>
      </c>
      <c r="B1949" s="61" t="s">
        <v>111</v>
      </c>
      <c r="C1949" s="61">
        <v>12144</v>
      </c>
      <c r="E1949" s="61" t="s">
        <v>18</v>
      </c>
      <c r="F1949" s="61" t="s">
        <v>21</v>
      </c>
      <c r="G1949" s="61" t="s">
        <v>16</v>
      </c>
      <c r="H1949" s="61">
        <v>2014</v>
      </c>
      <c r="I1949" s="61" t="s">
        <v>92</v>
      </c>
      <c r="J1949" s="61" t="s">
        <v>18</v>
      </c>
      <c r="K1949" s="61" t="s">
        <v>102</v>
      </c>
      <c r="Q19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50" spans="1:17" ht="17.100000000000001" customHeight="1" x14ac:dyDescent="0.25">
      <c r="A1950" s="92" t="s">
        <v>2048</v>
      </c>
      <c r="B1950" s="61" t="s">
        <v>111</v>
      </c>
      <c r="C1950" s="61">
        <v>12144</v>
      </c>
      <c r="E1950" s="61" t="s">
        <v>18</v>
      </c>
      <c r="F1950" s="61" t="s">
        <v>21</v>
      </c>
      <c r="G1950" s="61" t="s">
        <v>16</v>
      </c>
      <c r="H1950" s="61">
        <v>2014</v>
      </c>
      <c r="I1950" s="61" t="s">
        <v>92</v>
      </c>
      <c r="J1950" s="61" t="s">
        <v>18</v>
      </c>
      <c r="K1950" s="61" t="s">
        <v>19</v>
      </c>
      <c r="Q19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51" spans="1:17" ht="17.100000000000001" customHeight="1" x14ac:dyDescent="0.25">
      <c r="A1951" s="92" t="s">
        <v>2049</v>
      </c>
      <c r="B1951" s="61" t="s">
        <v>111</v>
      </c>
      <c r="C1951" s="61">
        <v>12144</v>
      </c>
      <c r="E1951" s="61" t="s">
        <v>18</v>
      </c>
      <c r="F1951" s="61" t="s">
        <v>21</v>
      </c>
      <c r="G1951" s="61" t="s">
        <v>16</v>
      </c>
      <c r="H1951" s="61">
        <v>2014</v>
      </c>
      <c r="I1951" s="61" t="s">
        <v>92</v>
      </c>
      <c r="J1951" s="61" t="s">
        <v>18</v>
      </c>
      <c r="K1951" s="61" t="s">
        <v>19</v>
      </c>
      <c r="Q19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52" spans="1:17" ht="17.100000000000001" customHeight="1" x14ac:dyDescent="0.25">
      <c r="A1952" s="92" t="s">
        <v>2050</v>
      </c>
      <c r="B1952" s="61" t="s">
        <v>111</v>
      </c>
      <c r="C1952" s="61">
        <v>12144</v>
      </c>
      <c r="E1952" s="61" t="s">
        <v>18</v>
      </c>
      <c r="F1952" s="61" t="s">
        <v>21</v>
      </c>
      <c r="G1952" s="61" t="s">
        <v>16</v>
      </c>
      <c r="H1952" s="61">
        <v>2014</v>
      </c>
      <c r="I1952" s="61" t="s">
        <v>92</v>
      </c>
      <c r="J1952" s="61" t="s">
        <v>21</v>
      </c>
      <c r="Q19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53" spans="1:17" ht="17.100000000000001" customHeight="1" x14ac:dyDescent="0.25">
      <c r="A1953" s="92" t="s">
        <v>2051</v>
      </c>
      <c r="B1953" s="61" t="s">
        <v>111</v>
      </c>
      <c r="C1953" s="61">
        <v>12144</v>
      </c>
      <c r="E1953" s="61" t="s">
        <v>18</v>
      </c>
      <c r="F1953" s="61" t="s">
        <v>21</v>
      </c>
      <c r="G1953" s="61" t="s">
        <v>16</v>
      </c>
      <c r="H1953" s="61">
        <v>2014</v>
      </c>
      <c r="I1953" s="61" t="s">
        <v>92</v>
      </c>
      <c r="J1953" s="61" t="s">
        <v>21</v>
      </c>
      <c r="Q19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54" spans="1:17" ht="17.100000000000001" customHeight="1" x14ac:dyDescent="0.25">
      <c r="A1954" s="92" t="s">
        <v>2052</v>
      </c>
      <c r="B1954" s="61" t="s">
        <v>111</v>
      </c>
      <c r="C1954" s="61">
        <v>12144</v>
      </c>
      <c r="E1954" s="61" t="s">
        <v>18</v>
      </c>
      <c r="F1954" s="61" t="s">
        <v>21</v>
      </c>
      <c r="G1954" s="61" t="s">
        <v>16</v>
      </c>
      <c r="H1954" s="61">
        <v>2014</v>
      </c>
      <c r="I1954" s="61" t="s">
        <v>92</v>
      </c>
      <c r="J1954" s="61" t="s">
        <v>18</v>
      </c>
      <c r="K1954" s="61" t="s">
        <v>19</v>
      </c>
      <c r="Q19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55" spans="1:17" ht="17.100000000000001" customHeight="1" x14ac:dyDescent="0.25">
      <c r="A1955" s="92" t="s">
        <v>2053</v>
      </c>
      <c r="B1955" s="61" t="s">
        <v>111</v>
      </c>
      <c r="C1955" s="61">
        <v>12144</v>
      </c>
      <c r="E1955" s="61" t="s">
        <v>18</v>
      </c>
      <c r="F1955" s="61" t="s">
        <v>21</v>
      </c>
      <c r="G1955" s="61" t="s">
        <v>16</v>
      </c>
      <c r="H1955" s="61">
        <v>2015</v>
      </c>
      <c r="I1955" s="61" t="s">
        <v>92</v>
      </c>
      <c r="J1955" s="61" t="s">
        <v>18</v>
      </c>
      <c r="K1955" s="61" t="s">
        <v>19</v>
      </c>
      <c r="Q19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56" spans="1:17" ht="17.100000000000001" customHeight="1" x14ac:dyDescent="0.25">
      <c r="A1956" s="92" t="s">
        <v>2054</v>
      </c>
      <c r="B1956" s="61" t="s">
        <v>111</v>
      </c>
      <c r="C1956" s="61">
        <v>12144</v>
      </c>
      <c r="E1956" s="61" t="s">
        <v>29</v>
      </c>
      <c r="F1956" s="61" t="s">
        <v>21</v>
      </c>
      <c r="G1956" s="61" t="s">
        <v>31</v>
      </c>
      <c r="I1956" s="61" t="s">
        <v>92</v>
      </c>
      <c r="J1956" s="61" t="s">
        <v>18</v>
      </c>
      <c r="K1956" s="61" t="s">
        <v>19</v>
      </c>
      <c r="Q19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57" spans="1:17" ht="17.100000000000001" customHeight="1" x14ac:dyDescent="0.25">
      <c r="A1957" s="92" t="s">
        <v>2055</v>
      </c>
      <c r="B1957" s="61" t="s">
        <v>111</v>
      </c>
      <c r="C1957" s="61">
        <v>12144</v>
      </c>
      <c r="E1957" s="61" t="s">
        <v>29</v>
      </c>
      <c r="F1957" s="61" t="s">
        <v>21</v>
      </c>
      <c r="G1957" s="61" t="s">
        <v>31</v>
      </c>
      <c r="I1957" s="61" t="s">
        <v>92</v>
      </c>
      <c r="J1957" s="61" t="s">
        <v>18</v>
      </c>
      <c r="K1957" s="61" t="s">
        <v>19</v>
      </c>
      <c r="Q19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58" spans="1:17" ht="17.100000000000001" customHeight="1" x14ac:dyDescent="0.25">
      <c r="A1958" s="92" t="s">
        <v>2056</v>
      </c>
      <c r="B1958" s="61" t="s">
        <v>111</v>
      </c>
      <c r="C1958" s="61">
        <v>12144</v>
      </c>
      <c r="E1958" s="61" t="s">
        <v>18</v>
      </c>
      <c r="F1958" s="61" t="s">
        <v>21</v>
      </c>
      <c r="G1958" s="61" t="s">
        <v>19</v>
      </c>
      <c r="I1958" s="61" t="s">
        <v>92</v>
      </c>
      <c r="J1958" s="61" t="s">
        <v>18</v>
      </c>
      <c r="K1958" s="61" t="s">
        <v>19</v>
      </c>
      <c r="Q19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59" spans="1:17" ht="17.100000000000001" customHeight="1" x14ac:dyDescent="0.25">
      <c r="A1959" s="92" t="s">
        <v>2057</v>
      </c>
      <c r="B1959" s="61" t="s">
        <v>111</v>
      </c>
      <c r="C1959" s="61">
        <v>12144</v>
      </c>
      <c r="E1959" s="61" t="s">
        <v>15</v>
      </c>
      <c r="F1959" s="61" t="s">
        <v>21</v>
      </c>
      <c r="G1959" s="61" t="s">
        <v>23</v>
      </c>
      <c r="I1959" s="61" t="s">
        <v>92</v>
      </c>
      <c r="J1959" s="61" t="s">
        <v>18</v>
      </c>
      <c r="K1959" s="61" t="s">
        <v>19</v>
      </c>
      <c r="P1959" s="61" t="s">
        <v>92</v>
      </c>
      <c r="Q19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960" spans="1:17" ht="17.100000000000001" customHeight="1" x14ac:dyDescent="0.25">
      <c r="A1960" s="92" t="s">
        <v>2058</v>
      </c>
      <c r="B1960" s="61" t="s">
        <v>111</v>
      </c>
      <c r="C1960" s="61">
        <v>12144</v>
      </c>
      <c r="E1960" s="61" t="s">
        <v>29</v>
      </c>
      <c r="F1960" s="61" t="s">
        <v>21</v>
      </c>
      <c r="G1960" s="61" t="s">
        <v>31</v>
      </c>
      <c r="I1960" s="61" t="s">
        <v>92</v>
      </c>
      <c r="J1960" s="61" t="s">
        <v>18</v>
      </c>
      <c r="K1960" s="61" t="s">
        <v>19</v>
      </c>
      <c r="Q19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61" spans="1:17" ht="17.100000000000001" customHeight="1" x14ac:dyDescent="0.25">
      <c r="A1961" s="92" t="s">
        <v>2059</v>
      </c>
      <c r="B1961" s="61" t="s">
        <v>111</v>
      </c>
      <c r="C1961" s="61">
        <v>12144</v>
      </c>
      <c r="E1961" s="61" t="s">
        <v>29</v>
      </c>
      <c r="F1961" s="61" t="s">
        <v>21</v>
      </c>
      <c r="G1961" s="61" t="s">
        <v>31</v>
      </c>
      <c r="I1961" s="61" t="s">
        <v>92</v>
      </c>
      <c r="J1961" s="61" t="s">
        <v>18</v>
      </c>
      <c r="K1961" s="61" t="s">
        <v>19</v>
      </c>
      <c r="Q19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62" spans="1:17" ht="17.100000000000001" customHeight="1" x14ac:dyDescent="0.25">
      <c r="A1962" s="92" t="s">
        <v>2060</v>
      </c>
      <c r="B1962" s="61" t="s">
        <v>111</v>
      </c>
      <c r="C1962" s="61">
        <v>12144</v>
      </c>
      <c r="E1962" s="61" t="s">
        <v>29</v>
      </c>
      <c r="F1962" s="61" t="s">
        <v>21</v>
      </c>
      <c r="G1962" s="61" t="s">
        <v>31</v>
      </c>
      <c r="I1962" s="61" t="s">
        <v>92</v>
      </c>
      <c r="J1962" s="61" t="s">
        <v>18</v>
      </c>
      <c r="K1962" s="61" t="s">
        <v>19</v>
      </c>
      <c r="Q19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63" spans="1:17" ht="17.100000000000001" customHeight="1" x14ac:dyDescent="0.25">
      <c r="A1963" s="92" t="s">
        <v>2061</v>
      </c>
      <c r="B1963" s="61" t="s">
        <v>111</v>
      </c>
      <c r="C1963" s="61">
        <v>12144</v>
      </c>
      <c r="E1963" s="61" t="s">
        <v>29</v>
      </c>
      <c r="F1963" s="61" t="s">
        <v>21</v>
      </c>
      <c r="G1963" s="61" t="s">
        <v>31</v>
      </c>
      <c r="I1963" s="61" t="s">
        <v>92</v>
      </c>
      <c r="J1963" s="61" t="s">
        <v>22</v>
      </c>
      <c r="K1963" s="61" t="s">
        <v>19</v>
      </c>
      <c r="M1963" s="61" t="s">
        <v>38</v>
      </c>
      <c r="Q19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964" spans="1:17" ht="17.100000000000001" customHeight="1" x14ac:dyDescent="0.25">
      <c r="A1964" s="92" t="s">
        <v>2062</v>
      </c>
      <c r="B1964" s="61" t="s">
        <v>111</v>
      </c>
      <c r="C1964" s="61">
        <v>12144</v>
      </c>
      <c r="E1964" s="61" t="s">
        <v>29</v>
      </c>
      <c r="F1964" s="61" t="s">
        <v>21</v>
      </c>
      <c r="G1964" s="61" t="s">
        <v>31</v>
      </c>
      <c r="I1964" s="61" t="s">
        <v>92</v>
      </c>
      <c r="J1964" s="61" t="s">
        <v>18</v>
      </c>
      <c r="K1964" s="61" t="s">
        <v>19</v>
      </c>
      <c r="Q19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65" spans="1:17" ht="17.100000000000001" customHeight="1" x14ac:dyDescent="0.25">
      <c r="A1965" s="92" t="s">
        <v>2063</v>
      </c>
      <c r="B1965" s="61" t="s">
        <v>111</v>
      </c>
      <c r="C1965" s="61">
        <v>12144</v>
      </c>
      <c r="E1965" s="61" t="s">
        <v>29</v>
      </c>
      <c r="F1965" s="61" t="s">
        <v>21</v>
      </c>
      <c r="G1965" s="61" t="s">
        <v>31</v>
      </c>
      <c r="I1965" s="61" t="s">
        <v>92</v>
      </c>
      <c r="J1965" s="61" t="s">
        <v>21</v>
      </c>
      <c r="Q19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66" spans="1:17" ht="17.100000000000001" customHeight="1" x14ac:dyDescent="0.25">
      <c r="A1966" s="92" t="s">
        <v>2064</v>
      </c>
      <c r="B1966" s="61" t="s">
        <v>111</v>
      </c>
      <c r="C1966" s="61">
        <v>12144</v>
      </c>
      <c r="E1966" s="61" t="s">
        <v>29</v>
      </c>
      <c r="F1966" s="61" t="s">
        <v>21</v>
      </c>
      <c r="G1966" s="61" t="s">
        <v>31</v>
      </c>
      <c r="I1966" s="61" t="s">
        <v>92</v>
      </c>
      <c r="J1966" s="61" t="s">
        <v>18</v>
      </c>
      <c r="K1966" s="61" t="s">
        <v>19</v>
      </c>
      <c r="Q19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67" spans="1:17" ht="17.100000000000001" customHeight="1" x14ac:dyDescent="0.25">
      <c r="A1967" s="92" t="s">
        <v>2065</v>
      </c>
      <c r="B1967" s="61" t="s">
        <v>111</v>
      </c>
      <c r="C1967" s="61">
        <v>12144</v>
      </c>
      <c r="E1967" s="61" t="s">
        <v>29</v>
      </c>
      <c r="F1967" s="61" t="s">
        <v>21</v>
      </c>
      <c r="G1967" s="61" t="s">
        <v>31</v>
      </c>
      <c r="I1967" s="61" t="s">
        <v>92</v>
      </c>
      <c r="J1967" s="61" t="s">
        <v>15</v>
      </c>
      <c r="K1967" s="61" t="s">
        <v>19</v>
      </c>
      <c r="Q19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968" spans="1:17" ht="17.100000000000001" customHeight="1" x14ac:dyDescent="0.25">
      <c r="A1968" s="92" t="s">
        <v>2066</v>
      </c>
      <c r="B1968" s="61" t="s">
        <v>111</v>
      </c>
      <c r="C1968" s="61">
        <v>12144</v>
      </c>
      <c r="E1968" s="61" t="s">
        <v>29</v>
      </c>
      <c r="F1968" s="61" t="s">
        <v>21</v>
      </c>
      <c r="G1968" s="61" t="s">
        <v>31</v>
      </c>
      <c r="I1968" s="61" t="s">
        <v>92</v>
      </c>
      <c r="J1968" s="61" t="s">
        <v>18</v>
      </c>
      <c r="K1968" s="61" t="s">
        <v>19</v>
      </c>
      <c r="Q19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69" spans="1:18" ht="17.100000000000001" customHeight="1" x14ac:dyDescent="0.25">
      <c r="A1969" s="92" t="s">
        <v>2067</v>
      </c>
      <c r="B1969" s="61" t="s">
        <v>111</v>
      </c>
      <c r="C1969" s="61">
        <v>12144</v>
      </c>
      <c r="E1969" s="61" t="s">
        <v>18</v>
      </c>
      <c r="F1969" s="61" t="s">
        <v>21</v>
      </c>
      <c r="G1969" s="61" t="s">
        <v>19</v>
      </c>
      <c r="I1969" s="61" t="s">
        <v>92</v>
      </c>
      <c r="J1969" s="61" t="s">
        <v>18</v>
      </c>
      <c r="K1969" s="61" t="s">
        <v>19</v>
      </c>
      <c r="Q19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70" spans="1:18" ht="17.100000000000001" customHeight="1" x14ac:dyDescent="0.25">
      <c r="A1970" s="92" t="s">
        <v>2068</v>
      </c>
      <c r="B1970" s="61" t="s">
        <v>111</v>
      </c>
      <c r="C1970" s="61">
        <v>12144</v>
      </c>
      <c r="E1970" s="61" t="s">
        <v>29</v>
      </c>
      <c r="F1970" s="61" t="s">
        <v>21</v>
      </c>
      <c r="G1970" s="61" t="s">
        <v>31</v>
      </c>
      <c r="I1970" s="61" t="s">
        <v>92</v>
      </c>
      <c r="J1970" s="61" t="s">
        <v>18</v>
      </c>
      <c r="K1970" s="61" t="s">
        <v>104</v>
      </c>
      <c r="P1970" s="61" t="s">
        <v>92</v>
      </c>
      <c r="Q19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71" spans="1:18" ht="17.100000000000001" customHeight="1" x14ac:dyDescent="0.25">
      <c r="A1971" s="92" t="s">
        <v>2069</v>
      </c>
      <c r="B1971" s="61" t="s">
        <v>111</v>
      </c>
      <c r="C1971" s="61">
        <v>12144</v>
      </c>
      <c r="E1971" s="61" t="s">
        <v>29</v>
      </c>
      <c r="F1971" s="61" t="s">
        <v>21</v>
      </c>
      <c r="G1971" s="61" t="s">
        <v>31</v>
      </c>
      <c r="I1971" s="61" t="s">
        <v>92</v>
      </c>
      <c r="J1971" s="61" t="s">
        <v>15</v>
      </c>
      <c r="K1971" s="61" t="s">
        <v>19</v>
      </c>
      <c r="M1971" s="61" t="s">
        <v>38</v>
      </c>
      <c r="Q19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972" spans="1:18" ht="17.100000000000001" customHeight="1" x14ac:dyDescent="0.25">
      <c r="A1972" s="92" t="s">
        <v>2070</v>
      </c>
      <c r="B1972" s="61" t="s">
        <v>111</v>
      </c>
      <c r="C1972" s="61">
        <v>12144</v>
      </c>
      <c r="E1972" s="61" t="s">
        <v>29</v>
      </c>
      <c r="F1972" s="61" t="s">
        <v>21</v>
      </c>
      <c r="G1972" s="61" t="s">
        <v>31</v>
      </c>
      <c r="I1972" s="61" t="s">
        <v>92</v>
      </c>
      <c r="J1972" s="61" t="s">
        <v>18</v>
      </c>
      <c r="K1972" s="61" t="s">
        <v>19</v>
      </c>
      <c r="Q19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73" spans="1:18" ht="17.100000000000001" customHeight="1" x14ac:dyDescent="0.25">
      <c r="A1973" s="92" t="s">
        <v>2071</v>
      </c>
      <c r="B1973" s="61" t="s">
        <v>111</v>
      </c>
      <c r="C1973" s="61">
        <v>12144</v>
      </c>
      <c r="E1973" s="61" t="s">
        <v>29</v>
      </c>
      <c r="F1973" s="61" t="s">
        <v>21</v>
      </c>
      <c r="G1973" s="61" t="s">
        <v>31</v>
      </c>
      <c r="I1973" s="61" t="s">
        <v>92</v>
      </c>
      <c r="J1973" s="61" t="s">
        <v>15</v>
      </c>
      <c r="K1973" s="61" t="s">
        <v>19</v>
      </c>
      <c r="Q19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974" spans="1:18" ht="17.100000000000001" customHeight="1" x14ac:dyDescent="0.25">
      <c r="A1974" s="92" t="s">
        <v>2072</v>
      </c>
      <c r="B1974" s="61" t="s">
        <v>111</v>
      </c>
      <c r="C1974" s="61">
        <v>12144</v>
      </c>
      <c r="E1974" s="61" t="s">
        <v>29</v>
      </c>
      <c r="F1974" s="61" t="s">
        <v>21</v>
      </c>
      <c r="G1974" s="61" t="s">
        <v>31</v>
      </c>
      <c r="I1974" s="61" t="s">
        <v>92</v>
      </c>
      <c r="J1974" s="61" t="s">
        <v>21</v>
      </c>
      <c r="Q19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75" spans="1:18" ht="17.100000000000001" customHeight="1" x14ac:dyDescent="0.25">
      <c r="A1975" s="92" t="s">
        <v>2073</v>
      </c>
      <c r="B1975" s="61" t="s">
        <v>111</v>
      </c>
      <c r="C1975" s="61">
        <v>12144</v>
      </c>
      <c r="E1975" s="61" t="s">
        <v>29</v>
      </c>
      <c r="F1975" s="61" t="s">
        <v>21</v>
      </c>
      <c r="G1975" s="61" t="s">
        <v>31</v>
      </c>
      <c r="I1975" s="61" t="s">
        <v>92</v>
      </c>
      <c r="J1975" s="61" t="s">
        <v>18</v>
      </c>
      <c r="K1975" s="61" t="s">
        <v>19</v>
      </c>
      <c r="Q19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76" spans="1:18" ht="17.100000000000001" customHeight="1" x14ac:dyDescent="0.25">
      <c r="A1976" s="92" t="s">
        <v>2074</v>
      </c>
      <c r="B1976" s="61" t="s">
        <v>111</v>
      </c>
      <c r="C1976" s="61">
        <v>12144</v>
      </c>
      <c r="E1976" s="61" t="s">
        <v>29</v>
      </c>
      <c r="F1976" s="61" t="s">
        <v>21</v>
      </c>
      <c r="G1976" s="61" t="s">
        <v>31</v>
      </c>
      <c r="I1976" s="61" t="s">
        <v>92</v>
      </c>
      <c r="J1976" s="61" t="s">
        <v>18</v>
      </c>
      <c r="K1976" s="61" t="s">
        <v>104</v>
      </c>
      <c r="M1976" s="61" t="s">
        <v>39</v>
      </c>
      <c r="Q19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77" spans="1:18" ht="17.100000000000001" customHeight="1" x14ac:dyDescent="0.25">
      <c r="A1977" s="92" t="s">
        <v>2075</v>
      </c>
      <c r="B1977" s="61" t="s">
        <v>111</v>
      </c>
      <c r="C1977" s="61">
        <v>12144</v>
      </c>
      <c r="E1977" s="61" t="s">
        <v>18</v>
      </c>
      <c r="F1977" s="61" t="s">
        <v>21</v>
      </c>
      <c r="G1977" s="61" t="s">
        <v>16</v>
      </c>
      <c r="H1977" s="61">
        <v>2015</v>
      </c>
      <c r="I1977" s="61" t="s">
        <v>92</v>
      </c>
      <c r="J1977" s="61" t="s">
        <v>15</v>
      </c>
      <c r="K1977" s="61" t="s">
        <v>19</v>
      </c>
      <c r="Q19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978" spans="1:18" ht="17.100000000000001" customHeight="1" x14ac:dyDescent="0.25">
      <c r="A1978" s="92" t="s">
        <v>2076</v>
      </c>
      <c r="B1978" s="61" t="s">
        <v>111</v>
      </c>
      <c r="C1978" s="61">
        <v>12144</v>
      </c>
      <c r="E1978" s="61" t="s">
        <v>29</v>
      </c>
      <c r="F1978" s="61" t="s">
        <v>21</v>
      </c>
      <c r="G1978" s="61" t="s">
        <v>31</v>
      </c>
      <c r="I1978" s="61" t="s">
        <v>92</v>
      </c>
      <c r="J1978" s="61" t="s">
        <v>18</v>
      </c>
      <c r="K1978" s="61" t="s">
        <v>19</v>
      </c>
      <c r="Q19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79" spans="1:18" ht="17.100000000000001" customHeight="1" x14ac:dyDescent="0.25">
      <c r="A1979" s="92" t="s">
        <v>2077</v>
      </c>
      <c r="B1979" s="61" t="s">
        <v>111</v>
      </c>
      <c r="C1979" s="61">
        <v>12144</v>
      </c>
      <c r="E1979" s="61" t="s">
        <v>29</v>
      </c>
      <c r="F1979" s="61" t="s">
        <v>21</v>
      </c>
      <c r="G1979" s="61" t="s">
        <v>31</v>
      </c>
      <c r="I1979" s="61" t="s">
        <v>92</v>
      </c>
      <c r="J1979" s="61" t="s">
        <v>15</v>
      </c>
      <c r="K1979" s="61" t="s">
        <v>19</v>
      </c>
      <c r="Q19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980" spans="1:18" ht="17.100000000000001" customHeight="1" x14ac:dyDescent="0.25">
      <c r="A1980" s="93" t="s">
        <v>2078</v>
      </c>
      <c r="B1980" s="61" t="s">
        <v>111</v>
      </c>
      <c r="C1980" s="61">
        <v>12144</v>
      </c>
      <c r="E1980" s="61" t="s">
        <v>18</v>
      </c>
      <c r="F1980" s="61" t="s">
        <v>21</v>
      </c>
      <c r="G1980" s="61" t="s">
        <v>16</v>
      </c>
      <c r="H1980" s="61">
        <v>2015</v>
      </c>
      <c r="I1980" s="61" t="s">
        <v>92</v>
      </c>
      <c r="J1980" s="65" t="s">
        <v>15</v>
      </c>
      <c r="K1980" s="65" t="s">
        <v>102</v>
      </c>
      <c r="Q19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981" spans="1:18" ht="17.100000000000001" customHeight="1" x14ac:dyDescent="0.25">
      <c r="A1981" s="92" t="s">
        <v>2079</v>
      </c>
      <c r="B1981" s="61" t="s">
        <v>111</v>
      </c>
      <c r="C1981" s="61">
        <v>12144</v>
      </c>
      <c r="E1981" s="61" t="s">
        <v>18</v>
      </c>
      <c r="F1981" s="61" t="s">
        <v>21</v>
      </c>
      <c r="G1981" s="61" t="s">
        <v>16</v>
      </c>
      <c r="H1981" s="61">
        <v>2015</v>
      </c>
      <c r="I1981" s="61" t="s">
        <v>92</v>
      </c>
      <c r="J1981" s="61" t="s">
        <v>18</v>
      </c>
      <c r="K1981" s="61" t="s">
        <v>19</v>
      </c>
      <c r="M1981" s="61" t="s">
        <v>39</v>
      </c>
      <c r="Q19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82" spans="1:18" ht="17.100000000000001" customHeight="1" x14ac:dyDescent="0.25">
      <c r="A1982" s="92" t="s">
        <v>2080</v>
      </c>
      <c r="B1982" s="61" t="s">
        <v>111</v>
      </c>
      <c r="C1982" s="61">
        <v>12144</v>
      </c>
      <c r="E1982" s="61" t="s">
        <v>29</v>
      </c>
      <c r="F1982" s="61" t="s">
        <v>21</v>
      </c>
      <c r="G1982" s="61" t="s">
        <v>31</v>
      </c>
      <c r="I1982" s="61" t="s">
        <v>92</v>
      </c>
      <c r="J1982" s="61" t="s">
        <v>18</v>
      </c>
      <c r="K1982" s="61" t="s">
        <v>19</v>
      </c>
      <c r="Q19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83" spans="1:18" ht="17.100000000000001" customHeight="1" x14ac:dyDescent="0.25">
      <c r="A1983" s="92" t="s">
        <v>2081</v>
      </c>
      <c r="B1983" s="61" t="s">
        <v>111</v>
      </c>
      <c r="C1983" s="61">
        <v>12144</v>
      </c>
      <c r="E1983" s="61" t="s">
        <v>29</v>
      </c>
      <c r="F1983" s="61" t="s">
        <v>21</v>
      </c>
      <c r="G1983" s="61" t="s">
        <v>31</v>
      </c>
      <c r="I1983" s="61" t="s">
        <v>92</v>
      </c>
      <c r="J1983" s="61" t="s">
        <v>27</v>
      </c>
      <c r="K1983" s="61" t="s">
        <v>19</v>
      </c>
      <c r="Q19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983" s="61" t="s">
        <v>2809</v>
      </c>
    </row>
    <row r="1984" spans="1:18" ht="17.100000000000001" customHeight="1" x14ac:dyDescent="0.25">
      <c r="A1984" s="92" t="s">
        <v>2082</v>
      </c>
      <c r="B1984" s="61" t="s">
        <v>111</v>
      </c>
      <c r="C1984" s="61">
        <v>12144</v>
      </c>
      <c r="E1984" s="61" t="s">
        <v>29</v>
      </c>
      <c r="F1984" s="61" t="s">
        <v>21</v>
      </c>
      <c r="G1984" s="61" t="s">
        <v>31</v>
      </c>
      <c r="I1984" s="61" t="s">
        <v>92</v>
      </c>
      <c r="J1984" s="61" t="s">
        <v>22</v>
      </c>
      <c r="K1984" s="61" t="s">
        <v>102</v>
      </c>
      <c r="Q19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985" spans="1:17" ht="17.100000000000001" customHeight="1" x14ac:dyDescent="0.25">
      <c r="A1985" s="92" t="s">
        <v>2083</v>
      </c>
      <c r="B1985" s="61" t="s">
        <v>111</v>
      </c>
      <c r="C1985" s="61">
        <v>12144</v>
      </c>
      <c r="E1985" s="61" t="s">
        <v>29</v>
      </c>
      <c r="F1985" s="61" t="s">
        <v>21</v>
      </c>
      <c r="G1985" s="61" t="s">
        <v>31</v>
      </c>
      <c r="I1985" s="61" t="s">
        <v>92</v>
      </c>
      <c r="J1985" s="61" t="s">
        <v>18</v>
      </c>
      <c r="K1985" s="61" t="s">
        <v>19</v>
      </c>
      <c r="Q19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86" spans="1:17" ht="17.100000000000001" customHeight="1" x14ac:dyDescent="0.25">
      <c r="A1986" s="92" t="s">
        <v>2084</v>
      </c>
      <c r="B1986" s="61" t="s">
        <v>111</v>
      </c>
      <c r="C1986" s="61">
        <v>12144</v>
      </c>
      <c r="E1986" s="61" t="s">
        <v>29</v>
      </c>
      <c r="F1986" s="61" t="s">
        <v>21</v>
      </c>
      <c r="G1986" s="61" t="s">
        <v>31</v>
      </c>
      <c r="I1986" s="61" t="s">
        <v>92</v>
      </c>
      <c r="J1986" s="61" t="s">
        <v>18</v>
      </c>
      <c r="K1986" s="61" t="s">
        <v>104</v>
      </c>
      <c r="Q19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87" spans="1:17" ht="17.100000000000001" customHeight="1" x14ac:dyDescent="0.25">
      <c r="A1987" s="92" t="s">
        <v>2085</v>
      </c>
      <c r="B1987" s="61" t="s">
        <v>111</v>
      </c>
      <c r="C1987" s="61">
        <v>12144</v>
      </c>
      <c r="E1987" s="61" t="s">
        <v>29</v>
      </c>
      <c r="F1987" s="61" t="s">
        <v>21</v>
      </c>
      <c r="G1987" s="61" t="s">
        <v>31</v>
      </c>
      <c r="I1987" s="61" t="s">
        <v>92</v>
      </c>
      <c r="J1987" s="61" t="s">
        <v>18</v>
      </c>
      <c r="K1987" s="61" t="s">
        <v>19</v>
      </c>
      <c r="Q19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88" spans="1:17" ht="17.100000000000001" customHeight="1" x14ac:dyDescent="0.25">
      <c r="A1988" s="92" t="s">
        <v>2086</v>
      </c>
      <c r="B1988" s="61" t="s">
        <v>111</v>
      </c>
      <c r="C1988" s="61">
        <v>12144</v>
      </c>
      <c r="E1988" s="61" t="s">
        <v>29</v>
      </c>
      <c r="F1988" s="61" t="s">
        <v>21</v>
      </c>
      <c r="G1988" s="61" t="s">
        <v>31</v>
      </c>
      <c r="I1988" s="61" t="s">
        <v>92</v>
      </c>
      <c r="J1988" s="61" t="s">
        <v>21</v>
      </c>
      <c r="Q19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89" spans="1:17" ht="17.100000000000001" customHeight="1" x14ac:dyDescent="0.25">
      <c r="A1989" s="92" t="s">
        <v>2087</v>
      </c>
      <c r="B1989" s="61" t="s">
        <v>111</v>
      </c>
      <c r="C1989" s="61">
        <v>12144</v>
      </c>
      <c r="E1989" s="61" t="s">
        <v>29</v>
      </c>
      <c r="F1989" s="61" t="s">
        <v>21</v>
      </c>
      <c r="G1989" s="61" t="s">
        <v>31</v>
      </c>
      <c r="I1989" s="61" t="s">
        <v>92</v>
      </c>
      <c r="J1989" s="61" t="s">
        <v>18</v>
      </c>
      <c r="K1989" s="61" t="s">
        <v>19</v>
      </c>
      <c r="M1989" s="61" t="s">
        <v>38</v>
      </c>
      <c r="Q19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90" spans="1:17" ht="17.100000000000001" customHeight="1" x14ac:dyDescent="0.25">
      <c r="A1990" s="92" t="s">
        <v>2088</v>
      </c>
      <c r="B1990" s="61" t="s">
        <v>111</v>
      </c>
      <c r="C1990" s="61">
        <v>12144</v>
      </c>
      <c r="E1990" s="61" t="s">
        <v>29</v>
      </c>
      <c r="F1990" s="61" t="s">
        <v>21</v>
      </c>
      <c r="G1990" s="61" t="s">
        <v>31</v>
      </c>
      <c r="I1990" s="61" t="s">
        <v>92</v>
      </c>
      <c r="J1990" s="61" t="s">
        <v>18</v>
      </c>
      <c r="K1990" s="61" t="s">
        <v>19</v>
      </c>
      <c r="Q19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91" spans="1:17" ht="17.100000000000001" customHeight="1" x14ac:dyDescent="0.25">
      <c r="A1991" s="92" t="s">
        <v>2089</v>
      </c>
      <c r="B1991" s="61" t="s">
        <v>111</v>
      </c>
      <c r="C1991" s="61">
        <v>12144</v>
      </c>
      <c r="E1991" s="61" t="s">
        <v>29</v>
      </c>
      <c r="F1991" s="61" t="s">
        <v>21</v>
      </c>
      <c r="G1991" s="61" t="s">
        <v>31</v>
      </c>
      <c r="I1991" s="61" t="s">
        <v>92</v>
      </c>
      <c r="J1991" s="61" t="s">
        <v>18</v>
      </c>
      <c r="K1991" s="61" t="s">
        <v>19</v>
      </c>
      <c r="Q19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92" spans="1:17" ht="17.100000000000001" customHeight="1" x14ac:dyDescent="0.25">
      <c r="A1992" s="92" t="s">
        <v>2090</v>
      </c>
      <c r="B1992" s="61" t="s">
        <v>111</v>
      </c>
      <c r="C1992" s="61">
        <v>12144</v>
      </c>
      <c r="E1992" s="61" t="s">
        <v>29</v>
      </c>
      <c r="F1992" s="61" t="s">
        <v>21</v>
      </c>
      <c r="G1992" s="61" t="s">
        <v>31</v>
      </c>
      <c r="I1992" s="61" t="s">
        <v>92</v>
      </c>
      <c r="J1992" s="61" t="s">
        <v>18</v>
      </c>
      <c r="K1992" s="61" t="s">
        <v>19</v>
      </c>
      <c r="Q19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93" spans="1:17" ht="17.100000000000001" customHeight="1" x14ac:dyDescent="0.25">
      <c r="A1993" s="92" t="s">
        <v>2091</v>
      </c>
      <c r="B1993" s="61" t="s">
        <v>111</v>
      </c>
      <c r="C1993" s="61">
        <v>12144</v>
      </c>
      <c r="E1993" s="61" t="s">
        <v>29</v>
      </c>
      <c r="F1993" s="61" t="s">
        <v>21</v>
      </c>
      <c r="G1993" s="61" t="s">
        <v>31</v>
      </c>
      <c r="I1993" s="61" t="s">
        <v>92</v>
      </c>
      <c r="J1993" s="61" t="s">
        <v>18</v>
      </c>
      <c r="K1993" s="61" t="s">
        <v>19</v>
      </c>
      <c r="Q19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94" spans="1:17" ht="17.100000000000001" customHeight="1" x14ac:dyDescent="0.25">
      <c r="A1994" s="92" t="s">
        <v>2092</v>
      </c>
      <c r="B1994" s="61" t="s">
        <v>111</v>
      </c>
      <c r="C1994" s="61">
        <v>12144</v>
      </c>
      <c r="E1994" s="61" t="s">
        <v>29</v>
      </c>
      <c r="F1994" s="61" t="s">
        <v>21</v>
      </c>
      <c r="G1994" s="61" t="s">
        <v>31</v>
      </c>
      <c r="I1994" s="61" t="s">
        <v>92</v>
      </c>
      <c r="J1994" s="61" t="s">
        <v>22</v>
      </c>
      <c r="K1994" s="61" t="s">
        <v>19</v>
      </c>
      <c r="Q19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995" spans="1:17" ht="17.100000000000001" customHeight="1" x14ac:dyDescent="0.25">
      <c r="A1995" s="92" t="s">
        <v>2093</v>
      </c>
      <c r="B1995" s="61" t="s">
        <v>111</v>
      </c>
      <c r="C1995" s="61">
        <v>12144</v>
      </c>
      <c r="E1995" s="61" t="s">
        <v>18</v>
      </c>
      <c r="F1995" s="61" t="s">
        <v>21</v>
      </c>
      <c r="G1995" s="61" t="s">
        <v>16</v>
      </c>
      <c r="H1995" s="61">
        <v>2014</v>
      </c>
      <c r="I1995" s="61" t="s">
        <v>92</v>
      </c>
      <c r="J1995" s="61" t="s">
        <v>22</v>
      </c>
      <c r="K1995" s="61" t="s">
        <v>102</v>
      </c>
      <c r="Q19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996" spans="1:17" ht="17.100000000000001" customHeight="1" x14ac:dyDescent="0.25">
      <c r="A1996" s="92" t="s">
        <v>2094</v>
      </c>
      <c r="B1996" s="61" t="s">
        <v>111</v>
      </c>
      <c r="C1996" s="61">
        <v>12144</v>
      </c>
      <c r="E1996" s="61" t="s">
        <v>18</v>
      </c>
      <c r="F1996" s="61" t="s">
        <v>21</v>
      </c>
      <c r="G1996" s="61" t="s">
        <v>16</v>
      </c>
      <c r="H1996" s="61">
        <v>2014</v>
      </c>
      <c r="I1996" s="61" t="s">
        <v>92</v>
      </c>
      <c r="J1996" s="61" t="s">
        <v>18</v>
      </c>
      <c r="K1996" s="61" t="s">
        <v>19</v>
      </c>
      <c r="Q19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97" spans="1:17" ht="17.100000000000001" customHeight="1" x14ac:dyDescent="0.25">
      <c r="A1997" s="92" t="s">
        <v>2095</v>
      </c>
      <c r="B1997" s="61" t="s">
        <v>111</v>
      </c>
      <c r="C1997" s="61">
        <v>12144</v>
      </c>
      <c r="E1997" s="61" t="s">
        <v>15</v>
      </c>
      <c r="F1997" s="61" t="s">
        <v>14</v>
      </c>
      <c r="G1997" s="61" t="s">
        <v>23</v>
      </c>
      <c r="I1997" s="61" t="s">
        <v>92</v>
      </c>
      <c r="J1997" s="61" t="s">
        <v>18</v>
      </c>
      <c r="K1997" s="61" t="s">
        <v>19</v>
      </c>
      <c r="Q19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1998" spans="1:17" ht="17.100000000000001" customHeight="1" x14ac:dyDescent="0.25">
      <c r="A1998" s="92" t="s">
        <v>2096</v>
      </c>
      <c r="B1998" s="61" t="s">
        <v>111</v>
      </c>
      <c r="C1998" s="61">
        <v>12144</v>
      </c>
      <c r="E1998" s="61" t="s">
        <v>18</v>
      </c>
      <c r="F1998" s="61" t="s">
        <v>21</v>
      </c>
      <c r="G1998" s="61" t="s">
        <v>16</v>
      </c>
      <c r="H1998" s="61">
        <v>2004</v>
      </c>
      <c r="I1998" s="61" t="s">
        <v>92</v>
      </c>
      <c r="J1998" s="61" t="s">
        <v>18</v>
      </c>
      <c r="K1998" s="61" t="s">
        <v>19</v>
      </c>
      <c r="Q19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99" spans="1:17" ht="17.100000000000001" customHeight="1" x14ac:dyDescent="0.25">
      <c r="A1999" s="92" t="s">
        <v>2097</v>
      </c>
      <c r="B1999" s="61" t="s">
        <v>111</v>
      </c>
      <c r="C1999" s="61">
        <v>12144</v>
      </c>
      <c r="E1999" s="61" t="s">
        <v>29</v>
      </c>
      <c r="F1999" s="61" t="s">
        <v>21</v>
      </c>
      <c r="G1999" s="61" t="s">
        <v>31</v>
      </c>
      <c r="I1999" s="61" t="s">
        <v>92</v>
      </c>
      <c r="J1999" s="61" t="s">
        <v>18</v>
      </c>
      <c r="K1999" s="61" t="s">
        <v>19</v>
      </c>
      <c r="Q19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00" spans="1:17" ht="17.100000000000001" customHeight="1" x14ac:dyDescent="0.25">
      <c r="A2000" s="92" t="s">
        <v>2098</v>
      </c>
      <c r="B2000" s="61" t="s">
        <v>111</v>
      </c>
      <c r="C2000" s="61">
        <v>12144</v>
      </c>
      <c r="E2000" s="61" t="s">
        <v>29</v>
      </c>
      <c r="F2000" s="61" t="s">
        <v>21</v>
      </c>
      <c r="G2000" s="61" t="s">
        <v>31</v>
      </c>
      <c r="I2000" s="61" t="s">
        <v>92</v>
      </c>
      <c r="J2000" s="61" t="s">
        <v>22</v>
      </c>
      <c r="K2000" s="61" t="s">
        <v>102</v>
      </c>
      <c r="Q20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001" spans="1:17" ht="17.100000000000001" customHeight="1" x14ac:dyDescent="0.25">
      <c r="A2001" s="93" t="s">
        <v>2099</v>
      </c>
      <c r="B2001" s="61" t="s">
        <v>111</v>
      </c>
      <c r="C2001" s="61">
        <v>12144</v>
      </c>
      <c r="E2001" s="61" t="s">
        <v>29</v>
      </c>
      <c r="F2001" s="61" t="s">
        <v>21</v>
      </c>
      <c r="G2001" s="61" t="s">
        <v>31</v>
      </c>
      <c r="I2001" s="61" t="s">
        <v>92</v>
      </c>
      <c r="J2001" s="65" t="s">
        <v>18</v>
      </c>
      <c r="K2001" s="65" t="s">
        <v>104</v>
      </c>
      <c r="Q20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02" spans="1:17" ht="17.100000000000001" customHeight="1" x14ac:dyDescent="0.25">
      <c r="A2002" s="92" t="s">
        <v>2100</v>
      </c>
      <c r="B2002" s="61" t="s">
        <v>111</v>
      </c>
      <c r="C2002" s="61">
        <v>12144</v>
      </c>
      <c r="E2002" s="61" t="s">
        <v>29</v>
      </c>
      <c r="F2002" s="61" t="s">
        <v>21</v>
      </c>
      <c r="G2002" s="61" t="s">
        <v>31</v>
      </c>
      <c r="I2002" s="61" t="s">
        <v>92</v>
      </c>
      <c r="J2002" s="61" t="s">
        <v>18</v>
      </c>
      <c r="K2002" s="61" t="s">
        <v>19</v>
      </c>
      <c r="Q20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03" spans="1:17" ht="17.100000000000001" customHeight="1" x14ac:dyDescent="0.25">
      <c r="A2003" s="92" t="s">
        <v>2101</v>
      </c>
      <c r="B2003" s="61" t="s">
        <v>111</v>
      </c>
      <c r="C2003" s="61">
        <v>12144</v>
      </c>
      <c r="E2003" s="61" t="s">
        <v>29</v>
      </c>
      <c r="F2003" s="61" t="s">
        <v>21</v>
      </c>
      <c r="G2003" s="61" t="s">
        <v>31</v>
      </c>
      <c r="I2003" s="61" t="s">
        <v>92</v>
      </c>
      <c r="J2003" s="61" t="s">
        <v>18</v>
      </c>
      <c r="K2003" s="61" t="s">
        <v>19</v>
      </c>
      <c r="Q20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04" spans="1:17" ht="17.100000000000001" customHeight="1" x14ac:dyDescent="0.25">
      <c r="A2004" s="92" t="s">
        <v>2102</v>
      </c>
      <c r="B2004" s="61" t="s">
        <v>111</v>
      </c>
      <c r="C2004" s="61">
        <v>12144</v>
      </c>
      <c r="E2004" s="61" t="s">
        <v>18</v>
      </c>
      <c r="F2004" s="61" t="s">
        <v>21</v>
      </c>
      <c r="G2004" s="61" t="s">
        <v>16</v>
      </c>
      <c r="H2004" s="61">
        <v>2004</v>
      </c>
      <c r="I2004" s="61" t="s">
        <v>92</v>
      </c>
      <c r="J2004" s="61" t="s">
        <v>18</v>
      </c>
      <c r="K2004" s="61" t="s">
        <v>104</v>
      </c>
      <c r="Q20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05" spans="1:17" ht="17.100000000000001" customHeight="1" x14ac:dyDescent="0.25">
      <c r="A2005" s="92" t="s">
        <v>2103</v>
      </c>
      <c r="B2005" s="61" t="s">
        <v>111</v>
      </c>
      <c r="C2005" s="61">
        <v>12144</v>
      </c>
      <c r="E2005" s="61" t="s">
        <v>29</v>
      </c>
      <c r="F2005" s="61" t="s">
        <v>21</v>
      </c>
      <c r="G2005" s="61" t="s">
        <v>31</v>
      </c>
      <c r="I2005" s="61" t="s">
        <v>92</v>
      </c>
      <c r="J2005" s="61" t="s">
        <v>21</v>
      </c>
      <c r="Q20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06" spans="1:17" ht="17.100000000000001" customHeight="1" x14ac:dyDescent="0.25">
      <c r="A2006" s="93" t="s">
        <v>2104</v>
      </c>
      <c r="B2006" s="61" t="s">
        <v>111</v>
      </c>
      <c r="C2006" s="61">
        <v>12144</v>
      </c>
      <c r="E2006" s="61" t="s">
        <v>29</v>
      </c>
      <c r="F2006" s="61" t="s">
        <v>21</v>
      </c>
      <c r="G2006" s="61" t="s">
        <v>31</v>
      </c>
      <c r="I2006" s="61" t="s">
        <v>92</v>
      </c>
      <c r="J2006" s="65" t="s">
        <v>18</v>
      </c>
      <c r="K2006" s="65" t="s">
        <v>104</v>
      </c>
      <c r="M2006" s="65"/>
      <c r="O2006" s="65"/>
      <c r="P2006" s="65" t="s">
        <v>92</v>
      </c>
      <c r="Q20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07" spans="1:17" ht="17.100000000000001" customHeight="1" x14ac:dyDescent="0.25">
      <c r="A2007" s="92" t="s">
        <v>2105</v>
      </c>
      <c r="B2007" s="61" t="s">
        <v>111</v>
      </c>
      <c r="C2007" s="61">
        <v>12144</v>
      </c>
      <c r="E2007" s="61" t="s">
        <v>29</v>
      </c>
      <c r="F2007" s="61" t="s">
        <v>21</v>
      </c>
      <c r="G2007" s="61" t="s">
        <v>31</v>
      </c>
      <c r="I2007" s="61" t="s">
        <v>92</v>
      </c>
      <c r="J2007" s="61" t="s">
        <v>18</v>
      </c>
      <c r="K2007" s="61" t="s">
        <v>19</v>
      </c>
      <c r="Q20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08" spans="1:17" ht="17.100000000000001" customHeight="1" x14ac:dyDescent="0.25">
      <c r="A2008" s="92" t="s">
        <v>2106</v>
      </c>
      <c r="B2008" s="61" t="s">
        <v>111</v>
      </c>
      <c r="C2008" s="61">
        <v>12144</v>
      </c>
      <c r="E2008" s="61" t="s">
        <v>29</v>
      </c>
      <c r="F2008" s="61" t="s">
        <v>21</v>
      </c>
      <c r="G2008" s="61" t="s">
        <v>31</v>
      </c>
      <c r="I2008" s="61" t="s">
        <v>92</v>
      </c>
      <c r="J2008" s="61" t="s">
        <v>18</v>
      </c>
      <c r="K2008" s="61" t="s">
        <v>19</v>
      </c>
      <c r="M2008" s="61" t="s">
        <v>39</v>
      </c>
      <c r="Q20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09" spans="1:17" ht="17.100000000000001" customHeight="1" x14ac:dyDescent="0.25">
      <c r="A2009" s="92" t="s">
        <v>2107</v>
      </c>
      <c r="B2009" s="61" t="s">
        <v>111</v>
      </c>
      <c r="C2009" s="61">
        <v>12144</v>
      </c>
      <c r="E2009" s="61" t="s">
        <v>29</v>
      </c>
      <c r="F2009" s="61" t="s">
        <v>21</v>
      </c>
      <c r="G2009" s="61" t="s">
        <v>31</v>
      </c>
      <c r="I2009" s="61" t="s">
        <v>92</v>
      </c>
      <c r="J2009" s="61" t="s">
        <v>18</v>
      </c>
      <c r="K2009" s="61" t="s">
        <v>19</v>
      </c>
      <c r="M2009" s="61" t="s">
        <v>38</v>
      </c>
      <c r="Q20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10" spans="1:17" ht="17.100000000000001" customHeight="1" x14ac:dyDescent="0.25">
      <c r="A2010" s="92" t="s">
        <v>2108</v>
      </c>
      <c r="B2010" s="61" t="s">
        <v>111</v>
      </c>
      <c r="C2010" s="61">
        <v>12144</v>
      </c>
      <c r="E2010" s="61" t="s">
        <v>18</v>
      </c>
      <c r="F2010" s="61" t="s">
        <v>21</v>
      </c>
      <c r="G2010" s="61" t="s">
        <v>23</v>
      </c>
      <c r="I2010" s="61" t="s">
        <v>92</v>
      </c>
      <c r="J2010" s="61" t="s">
        <v>18</v>
      </c>
      <c r="K2010" s="61" t="s">
        <v>19</v>
      </c>
      <c r="Q20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11" spans="1:17" ht="17.100000000000001" customHeight="1" x14ac:dyDescent="0.25">
      <c r="A2011" s="92" t="s">
        <v>2109</v>
      </c>
      <c r="B2011" s="61" t="s">
        <v>111</v>
      </c>
      <c r="C2011" s="61">
        <v>12144</v>
      </c>
      <c r="E2011" s="61" t="s">
        <v>29</v>
      </c>
      <c r="F2011" s="61" t="s">
        <v>21</v>
      </c>
      <c r="G2011" s="61" t="s">
        <v>31</v>
      </c>
      <c r="I2011" s="61" t="s">
        <v>92</v>
      </c>
      <c r="J2011" s="61" t="s">
        <v>18</v>
      </c>
      <c r="K2011" s="61" t="s">
        <v>19</v>
      </c>
      <c r="Q20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12" spans="1:17" ht="17.100000000000001" customHeight="1" x14ac:dyDescent="0.25">
      <c r="A2012" s="92" t="s">
        <v>2110</v>
      </c>
      <c r="B2012" s="61" t="s">
        <v>111</v>
      </c>
      <c r="C2012" s="61">
        <v>12144</v>
      </c>
      <c r="E2012" s="61" t="s">
        <v>29</v>
      </c>
      <c r="F2012" s="61" t="s">
        <v>21</v>
      </c>
      <c r="G2012" s="61" t="s">
        <v>31</v>
      </c>
      <c r="I2012" s="61" t="s">
        <v>92</v>
      </c>
      <c r="J2012" s="61" t="s">
        <v>21</v>
      </c>
      <c r="Q20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13" spans="1:17" ht="17.100000000000001" customHeight="1" x14ac:dyDescent="0.25">
      <c r="A2013" s="92" t="s">
        <v>2111</v>
      </c>
      <c r="B2013" s="61" t="s">
        <v>111</v>
      </c>
      <c r="C2013" s="61">
        <v>12144</v>
      </c>
      <c r="E2013" s="61" t="s">
        <v>29</v>
      </c>
      <c r="F2013" s="61" t="s">
        <v>21</v>
      </c>
      <c r="G2013" s="61" t="s">
        <v>31</v>
      </c>
      <c r="I2013" s="61" t="s">
        <v>92</v>
      </c>
      <c r="J2013" s="61" t="s">
        <v>18</v>
      </c>
      <c r="K2013" s="61" t="s">
        <v>104</v>
      </c>
      <c r="Q20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14" spans="1:17" ht="17.100000000000001" customHeight="1" x14ac:dyDescent="0.25">
      <c r="A2014" s="92" t="s">
        <v>2112</v>
      </c>
      <c r="B2014" s="61" t="s">
        <v>111</v>
      </c>
      <c r="C2014" s="61">
        <v>12144</v>
      </c>
      <c r="E2014" s="61" t="s">
        <v>29</v>
      </c>
      <c r="F2014" s="61" t="s">
        <v>21</v>
      </c>
      <c r="G2014" s="61" t="s">
        <v>31</v>
      </c>
      <c r="I2014" s="61" t="s">
        <v>92</v>
      </c>
      <c r="J2014" s="61" t="s">
        <v>18</v>
      </c>
      <c r="K2014" s="61" t="s">
        <v>19</v>
      </c>
      <c r="Q20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15" spans="1:17" ht="17.100000000000001" customHeight="1" x14ac:dyDescent="0.25">
      <c r="A2015" s="92" t="s">
        <v>2113</v>
      </c>
      <c r="B2015" s="61" t="s">
        <v>111</v>
      </c>
      <c r="C2015" s="61">
        <v>12144</v>
      </c>
      <c r="E2015" s="61" t="s">
        <v>29</v>
      </c>
      <c r="F2015" s="61" t="s">
        <v>21</v>
      </c>
      <c r="G2015" s="61" t="s">
        <v>31</v>
      </c>
      <c r="I2015" s="61" t="s">
        <v>92</v>
      </c>
      <c r="J2015" s="61" t="s">
        <v>18</v>
      </c>
      <c r="K2015" s="61" t="s">
        <v>19</v>
      </c>
      <c r="M2015" s="61" t="s">
        <v>38</v>
      </c>
      <c r="Q20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16" spans="1:17" ht="17.100000000000001" customHeight="1" x14ac:dyDescent="0.25">
      <c r="A2016" s="92" t="s">
        <v>2114</v>
      </c>
      <c r="B2016" s="61" t="s">
        <v>111</v>
      </c>
      <c r="C2016" s="61">
        <v>12144</v>
      </c>
      <c r="E2016" s="61" t="s">
        <v>29</v>
      </c>
      <c r="F2016" s="61" t="s">
        <v>21</v>
      </c>
      <c r="G2016" s="61" t="s">
        <v>31</v>
      </c>
      <c r="I2016" s="61" t="s">
        <v>92</v>
      </c>
      <c r="J2016" s="61" t="s">
        <v>15</v>
      </c>
      <c r="K2016" s="61" t="s">
        <v>19</v>
      </c>
      <c r="Q20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017" spans="1:17" ht="17.100000000000001" customHeight="1" x14ac:dyDescent="0.25">
      <c r="A2017" s="92" t="s">
        <v>2115</v>
      </c>
      <c r="B2017" s="61" t="s">
        <v>111</v>
      </c>
      <c r="C2017" s="61">
        <v>12144</v>
      </c>
      <c r="E2017" s="61" t="s">
        <v>29</v>
      </c>
      <c r="F2017" s="61" t="s">
        <v>21</v>
      </c>
      <c r="G2017" s="61" t="s">
        <v>31</v>
      </c>
      <c r="I2017" s="61" t="s">
        <v>92</v>
      </c>
      <c r="J2017" s="61" t="s">
        <v>22</v>
      </c>
      <c r="K2017" s="61" t="s">
        <v>102</v>
      </c>
      <c r="Q20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018" spans="1:17" ht="17.100000000000001" customHeight="1" x14ac:dyDescent="0.25">
      <c r="A2018" s="92" t="s">
        <v>2116</v>
      </c>
      <c r="B2018" s="61" t="s">
        <v>111</v>
      </c>
      <c r="C2018" s="61">
        <v>12144</v>
      </c>
      <c r="E2018" s="61" t="s">
        <v>29</v>
      </c>
      <c r="F2018" s="61" t="s">
        <v>21</v>
      </c>
      <c r="G2018" s="61" t="s">
        <v>31</v>
      </c>
      <c r="I2018" s="61" t="s">
        <v>92</v>
      </c>
      <c r="J2018" s="61" t="s">
        <v>18</v>
      </c>
      <c r="K2018" s="61" t="s">
        <v>19</v>
      </c>
      <c r="M2018" s="61" t="s">
        <v>39</v>
      </c>
      <c r="Q20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19" spans="1:17" ht="17.100000000000001" customHeight="1" x14ac:dyDescent="0.25">
      <c r="A2019" s="92" t="s">
        <v>2117</v>
      </c>
      <c r="B2019" s="61" t="s">
        <v>111</v>
      </c>
      <c r="C2019" s="61">
        <v>12144</v>
      </c>
      <c r="E2019" s="61" t="s">
        <v>29</v>
      </c>
      <c r="F2019" s="61" t="s">
        <v>21</v>
      </c>
      <c r="G2019" s="61" t="s">
        <v>31</v>
      </c>
      <c r="I2019" s="61" t="s">
        <v>92</v>
      </c>
      <c r="J2019" s="61" t="s">
        <v>15</v>
      </c>
      <c r="K2019" s="61" t="s">
        <v>104</v>
      </c>
      <c r="Q20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020" spans="1:17" ht="17.100000000000001" customHeight="1" x14ac:dyDescent="0.25">
      <c r="A2020" s="92" t="s">
        <v>2118</v>
      </c>
      <c r="B2020" s="61" t="s">
        <v>111</v>
      </c>
      <c r="C2020" s="61">
        <v>12144</v>
      </c>
      <c r="E2020" s="61" t="s">
        <v>29</v>
      </c>
      <c r="F2020" s="61" t="s">
        <v>21</v>
      </c>
      <c r="G2020" s="61" t="s">
        <v>31</v>
      </c>
      <c r="I2020" s="61" t="s">
        <v>92</v>
      </c>
      <c r="J2020" s="61" t="s">
        <v>18</v>
      </c>
      <c r="K2020" s="61" t="s">
        <v>31</v>
      </c>
      <c r="Q20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21" spans="1:17" ht="17.100000000000001" customHeight="1" x14ac:dyDescent="0.25">
      <c r="A2021" s="92" t="s">
        <v>2119</v>
      </c>
      <c r="B2021" s="61" t="s">
        <v>111</v>
      </c>
      <c r="C2021" s="61">
        <v>12144</v>
      </c>
      <c r="E2021" s="61" t="s">
        <v>29</v>
      </c>
      <c r="F2021" s="61" t="s">
        <v>21</v>
      </c>
      <c r="G2021" s="61" t="s">
        <v>31</v>
      </c>
      <c r="I2021" s="61" t="s">
        <v>92</v>
      </c>
      <c r="J2021" s="61" t="s">
        <v>18</v>
      </c>
      <c r="K2021" s="61" t="s">
        <v>19</v>
      </c>
      <c r="Q20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22" spans="1:17" ht="17.100000000000001" customHeight="1" x14ac:dyDescent="0.25">
      <c r="A2022" s="92" t="s">
        <v>2120</v>
      </c>
      <c r="B2022" s="61" t="s">
        <v>111</v>
      </c>
      <c r="C2022" s="61">
        <v>12144</v>
      </c>
      <c r="E2022" s="61" t="s">
        <v>29</v>
      </c>
      <c r="F2022" s="61" t="s">
        <v>21</v>
      </c>
      <c r="G2022" s="61" t="s">
        <v>31</v>
      </c>
      <c r="I2022" s="61" t="s">
        <v>92</v>
      </c>
      <c r="J2022" s="61" t="s">
        <v>21</v>
      </c>
      <c r="M2022" s="61" t="s">
        <v>39</v>
      </c>
      <c r="Q20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23" spans="1:17" ht="17.100000000000001" customHeight="1" x14ac:dyDescent="0.25">
      <c r="A2023" s="92" t="s">
        <v>2121</v>
      </c>
      <c r="B2023" s="61" t="s">
        <v>111</v>
      </c>
      <c r="C2023" s="61">
        <v>12144</v>
      </c>
      <c r="E2023" s="61" t="s">
        <v>29</v>
      </c>
      <c r="F2023" s="61" t="s">
        <v>21</v>
      </c>
      <c r="G2023" s="61" t="s">
        <v>31</v>
      </c>
      <c r="I2023" s="61" t="s">
        <v>92</v>
      </c>
      <c r="J2023" s="61" t="s">
        <v>21</v>
      </c>
      <c r="Q20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24" spans="1:17" ht="17.100000000000001" customHeight="1" x14ac:dyDescent="0.25">
      <c r="A2024" s="92" t="s">
        <v>2122</v>
      </c>
      <c r="B2024" s="61" t="s">
        <v>111</v>
      </c>
      <c r="C2024" s="61">
        <v>12144</v>
      </c>
      <c r="E2024" s="61" t="s">
        <v>18</v>
      </c>
      <c r="F2024" s="61" t="s">
        <v>21</v>
      </c>
      <c r="G2024" s="61" t="s">
        <v>16</v>
      </c>
      <c r="H2024" s="61">
        <v>2015</v>
      </c>
      <c r="I2024" s="61" t="s">
        <v>92</v>
      </c>
      <c r="J2024" s="61" t="s">
        <v>18</v>
      </c>
      <c r="K2024" s="61" t="s">
        <v>19</v>
      </c>
      <c r="Q20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25" spans="1:17" ht="17.100000000000001" customHeight="1" x14ac:dyDescent="0.25">
      <c r="A2025" s="93" t="s">
        <v>2123</v>
      </c>
      <c r="B2025" s="61" t="s">
        <v>111</v>
      </c>
      <c r="C2025" s="61">
        <v>12144</v>
      </c>
      <c r="E2025" s="61" t="s">
        <v>18</v>
      </c>
      <c r="F2025" s="61" t="s">
        <v>21</v>
      </c>
      <c r="G2025" s="61" t="s">
        <v>16</v>
      </c>
      <c r="H2025" s="61">
        <v>2015</v>
      </c>
      <c r="I2025" s="61" t="s">
        <v>92</v>
      </c>
      <c r="J2025" s="65" t="s">
        <v>18</v>
      </c>
      <c r="K2025" s="65" t="s">
        <v>19</v>
      </c>
      <c r="M2025" s="65"/>
      <c r="O2025" s="65"/>
      <c r="P2025" s="65"/>
      <c r="Q20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26" spans="1:17" ht="17.100000000000001" customHeight="1" x14ac:dyDescent="0.25">
      <c r="A2026" s="92" t="s">
        <v>2124</v>
      </c>
      <c r="B2026" s="61" t="s">
        <v>111</v>
      </c>
      <c r="C2026" s="61">
        <v>12144</v>
      </c>
      <c r="E2026" s="61" t="s">
        <v>18</v>
      </c>
      <c r="F2026" s="61" t="s">
        <v>21</v>
      </c>
      <c r="G2026" s="61" t="s">
        <v>16</v>
      </c>
      <c r="H2026" s="61">
        <v>2015</v>
      </c>
      <c r="I2026" s="61" t="s">
        <v>92</v>
      </c>
      <c r="J2026" s="61" t="s">
        <v>18</v>
      </c>
      <c r="K2026" s="61" t="s">
        <v>104</v>
      </c>
      <c r="Q20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27" spans="1:17" ht="17.100000000000001" customHeight="1" x14ac:dyDescent="0.25">
      <c r="A2027" s="95" t="s">
        <v>2125</v>
      </c>
      <c r="B2027" s="61" t="s">
        <v>111</v>
      </c>
      <c r="C2027" s="61">
        <v>12144</v>
      </c>
      <c r="E2027" s="61" t="s">
        <v>29</v>
      </c>
      <c r="F2027" s="61" t="s">
        <v>21</v>
      </c>
      <c r="G2027" s="61" t="s">
        <v>31</v>
      </c>
      <c r="I2027" s="61" t="s">
        <v>92</v>
      </c>
      <c r="J2027" s="61" t="s">
        <v>22</v>
      </c>
      <c r="K2027" s="61" t="s">
        <v>19</v>
      </c>
      <c r="Q20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028" spans="1:17" ht="17.100000000000001" customHeight="1" x14ac:dyDescent="0.25">
      <c r="A2028" s="92" t="s">
        <v>2126</v>
      </c>
      <c r="B2028" s="61" t="s">
        <v>111</v>
      </c>
      <c r="C2028" s="61">
        <v>12144</v>
      </c>
      <c r="E2028" s="61" t="s">
        <v>29</v>
      </c>
      <c r="F2028" s="61" t="s">
        <v>21</v>
      </c>
      <c r="G2028" s="61" t="s">
        <v>31</v>
      </c>
      <c r="I2028" s="61" t="s">
        <v>92</v>
      </c>
      <c r="J2028" s="61" t="s">
        <v>18</v>
      </c>
      <c r="K2028" s="61" t="s">
        <v>104</v>
      </c>
      <c r="Q20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29" spans="1:17" ht="17.100000000000001" customHeight="1" x14ac:dyDescent="0.25">
      <c r="A2029" s="92" t="s">
        <v>2127</v>
      </c>
      <c r="B2029" s="61" t="s">
        <v>111</v>
      </c>
      <c r="C2029" s="61">
        <v>12144</v>
      </c>
      <c r="E2029" s="61" t="s">
        <v>29</v>
      </c>
      <c r="F2029" s="61" t="s">
        <v>21</v>
      </c>
      <c r="G2029" s="61" t="s">
        <v>31</v>
      </c>
      <c r="I2029" s="61" t="s">
        <v>92</v>
      </c>
      <c r="J2029" s="61" t="s">
        <v>18</v>
      </c>
      <c r="K2029" s="61" t="s">
        <v>19</v>
      </c>
      <c r="M2029" s="61" t="s">
        <v>38</v>
      </c>
      <c r="Q20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30" spans="1:17" ht="17.100000000000001" customHeight="1" x14ac:dyDescent="0.25">
      <c r="A2030" s="92" t="s">
        <v>2128</v>
      </c>
      <c r="B2030" s="61" t="s">
        <v>111</v>
      </c>
      <c r="C2030" s="61">
        <v>12144</v>
      </c>
      <c r="E2030" s="61" t="s">
        <v>29</v>
      </c>
      <c r="F2030" s="61" t="s">
        <v>21</v>
      </c>
      <c r="G2030" s="61" t="s">
        <v>31</v>
      </c>
      <c r="I2030" s="61" t="s">
        <v>92</v>
      </c>
      <c r="J2030" s="61" t="s">
        <v>15</v>
      </c>
      <c r="K2030" s="61" t="s">
        <v>19</v>
      </c>
      <c r="Q20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031" spans="1:17" ht="17.100000000000001" customHeight="1" x14ac:dyDescent="0.25">
      <c r="A2031" s="92" t="s">
        <v>2129</v>
      </c>
      <c r="B2031" s="61" t="s">
        <v>111</v>
      </c>
      <c r="C2031" s="61">
        <v>12144</v>
      </c>
      <c r="E2031" s="61" t="s">
        <v>18</v>
      </c>
      <c r="F2031" s="61" t="s">
        <v>21</v>
      </c>
      <c r="G2031" s="61" t="s">
        <v>16</v>
      </c>
      <c r="H2031" s="61">
        <v>2015</v>
      </c>
      <c r="I2031" s="61" t="s">
        <v>92</v>
      </c>
      <c r="J2031" s="61" t="s">
        <v>18</v>
      </c>
      <c r="K2031" s="61" t="s">
        <v>19</v>
      </c>
      <c r="Q20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32" spans="1:17" ht="17.100000000000001" customHeight="1" x14ac:dyDescent="0.25">
      <c r="A2032" s="92" t="s">
        <v>2130</v>
      </c>
      <c r="B2032" s="61" t="s">
        <v>111</v>
      </c>
      <c r="C2032" s="61">
        <v>12144</v>
      </c>
      <c r="E2032" s="61" t="s">
        <v>18</v>
      </c>
      <c r="F2032" s="61" t="s">
        <v>21</v>
      </c>
      <c r="G2032" s="61" t="s">
        <v>16</v>
      </c>
      <c r="H2032" s="61">
        <v>2015</v>
      </c>
      <c r="I2032" s="61" t="s">
        <v>92</v>
      </c>
      <c r="J2032" s="61" t="s">
        <v>18</v>
      </c>
      <c r="K2032" s="61" t="s">
        <v>104</v>
      </c>
      <c r="Q20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33" spans="1:17" ht="17.100000000000001" customHeight="1" x14ac:dyDescent="0.25">
      <c r="A2033" s="92" t="s">
        <v>2131</v>
      </c>
      <c r="B2033" s="61" t="s">
        <v>111</v>
      </c>
      <c r="C2033" s="61">
        <v>12144</v>
      </c>
      <c r="E2033" s="61" t="s">
        <v>29</v>
      </c>
      <c r="F2033" s="61" t="s">
        <v>21</v>
      </c>
      <c r="G2033" s="61" t="s">
        <v>31</v>
      </c>
      <c r="I2033" s="61" t="s">
        <v>92</v>
      </c>
      <c r="J2033" s="61" t="s">
        <v>22</v>
      </c>
      <c r="K2033" s="61" t="s">
        <v>102</v>
      </c>
      <c r="M2033" s="61" t="s">
        <v>38</v>
      </c>
      <c r="Q20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034" spans="1:17" ht="17.100000000000001" customHeight="1" x14ac:dyDescent="0.25">
      <c r="A2034" s="92" t="s">
        <v>2132</v>
      </c>
      <c r="B2034" s="61" t="s">
        <v>111</v>
      </c>
      <c r="C2034" s="61">
        <v>12144</v>
      </c>
      <c r="E2034" s="61" t="s">
        <v>29</v>
      </c>
      <c r="F2034" s="61" t="s">
        <v>21</v>
      </c>
      <c r="G2034" s="61" t="s">
        <v>31</v>
      </c>
      <c r="I2034" s="61" t="s">
        <v>92</v>
      </c>
      <c r="J2034" s="61" t="s">
        <v>18</v>
      </c>
      <c r="K2034" s="61" t="s">
        <v>19</v>
      </c>
      <c r="Q20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35" spans="1:17" ht="17.100000000000001" customHeight="1" x14ac:dyDescent="0.25">
      <c r="A2035" s="92" t="s">
        <v>2133</v>
      </c>
      <c r="B2035" s="61" t="s">
        <v>111</v>
      </c>
      <c r="C2035" s="61">
        <v>12144</v>
      </c>
      <c r="E2035" s="61" t="s">
        <v>29</v>
      </c>
      <c r="F2035" s="61" t="s">
        <v>21</v>
      </c>
      <c r="G2035" s="61" t="s">
        <v>31</v>
      </c>
      <c r="I2035" s="61" t="s">
        <v>92</v>
      </c>
      <c r="J2035" s="61" t="s">
        <v>21</v>
      </c>
      <c r="Q20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36" spans="1:17" ht="17.100000000000001" customHeight="1" x14ac:dyDescent="0.25">
      <c r="A2036" s="92" t="s">
        <v>2134</v>
      </c>
      <c r="B2036" s="61" t="s">
        <v>111</v>
      </c>
      <c r="C2036" s="61">
        <v>12144</v>
      </c>
      <c r="E2036" s="61" t="s">
        <v>29</v>
      </c>
      <c r="F2036" s="61" t="s">
        <v>21</v>
      </c>
      <c r="G2036" s="61" t="s">
        <v>31</v>
      </c>
      <c r="I2036" s="61" t="s">
        <v>92</v>
      </c>
      <c r="J2036" s="61" t="s">
        <v>18</v>
      </c>
      <c r="K2036" s="61" t="s">
        <v>19</v>
      </c>
      <c r="Q20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37" spans="1:17" ht="17.100000000000001" customHeight="1" x14ac:dyDescent="0.25">
      <c r="A2037" s="92" t="s">
        <v>2135</v>
      </c>
      <c r="B2037" s="61" t="s">
        <v>111</v>
      </c>
      <c r="C2037" s="61">
        <v>12144</v>
      </c>
      <c r="E2037" s="61" t="s">
        <v>29</v>
      </c>
      <c r="F2037" s="61" t="s">
        <v>21</v>
      </c>
      <c r="G2037" s="61" t="s">
        <v>31</v>
      </c>
      <c r="I2037" s="61" t="s">
        <v>92</v>
      </c>
      <c r="J2037" s="61" t="s">
        <v>18</v>
      </c>
      <c r="K2037" s="61" t="s">
        <v>104</v>
      </c>
      <c r="M2037" s="61" t="s">
        <v>39</v>
      </c>
      <c r="P2037" s="61" t="s">
        <v>92</v>
      </c>
      <c r="Q20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38" spans="1:17" ht="17.100000000000001" customHeight="1" x14ac:dyDescent="0.25">
      <c r="A2038" s="92" t="s">
        <v>2136</v>
      </c>
      <c r="B2038" s="61" t="s">
        <v>111</v>
      </c>
      <c r="C2038" s="61">
        <v>12144</v>
      </c>
      <c r="E2038" s="61" t="s">
        <v>29</v>
      </c>
      <c r="F2038" s="61" t="s">
        <v>21</v>
      </c>
      <c r="G2038" s="61" t="s">
        <v>31</v>
      </c>
      <c r="I2038" s="61" t="s">
        <v>92</v>
      </c>
      <c r="J2038" s="61" t="s">
        <v>21</v>
      </c>
      <c r="Q20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39" spans="1:17" ht="17.100000000000001" customHeight="1" x14ac:dyDescent="0.25">
      <c r="A2039" s="92" t="s">
        <v>2137</v>
      </c>
      <c r="B2039" s="61" t="s">
        <v>111</v>
      </c>
      <c r="C2039" s="61">
        <v>12144</v>
      </c>
      <c r="E2039" s="61" t="s">
        <v>29</v>
      </c>
      <c r="F2039" s="61" t="s">
        <v>21</v>
      </c>
      <c r="G2039" s="61" t="s">
        <v>31</v>
      </c>
      <c r="I2039" s="61" t="s">
        <v>92</v>
      </c>
      <c r="J2039" s="61" t="s">
        <v>21</v>
      </c>
      <c r="Q20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40" spans="1:17" ht="17.100000000000001" customHeight="1" x14ac:dyDescent="0.25">
      <c r="A2040" s="92" t="s">
        <v>2138</v>
      </c>
      <c r="B2040" s="61" t="s">
        <v>111</v>
      </c>
      <c r="C2040" s="61">
        <v>12144</v>
      </c>
      <c r="E2040" s="61" t="s">
        <v>29</v>
      </c>
      <c r="F2040" s="61" t="s">
        <v>21</v>
      </c>
      <c r="G2040" s="61" t="s">
        <v>31</v>
      </c>
      <c r="I2040" s="61" t="s">
        <v>92</v>
      </c>
      <c r="J2040" s="61" t="s">
        <v>22</v>
      </c>
      <c r="K2040" s="61" t="s">
        <v>19</v>
      </c>
      <c r="M2040" s="61" t="s">
        <v>39</v>
      </c>
      <c r="Q20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041" spans="1:17" ht="17.100000000000001" customHeight="1" x14ac:dyDescent="0.25">
      <c r="A2041" s="92" t="s">
        <v>2139</v>
      </c>
      <c r="B2041" s="61" t="s">
        <v>111</v>
      </c>
      <c r="C2041" s="61">
        <v>12144</v>
      </c>
      <c r="E2041" s="61" t="s">
        <v>29</v>
      </c>
      <c r="F2041" s="61" t="s">
        <v>21</v>
      </c>
      <c r="G2041" s="61" t="s">
        <v>31</v>
      </c>
      <c r="I2041" s="61" t="s">
        <v>92</v>
      </c>
      <c r="J2041" s="61" t="s">
        <v>18</v>
      </c>
      <c r="K2041" s="61" t="s">
        <v>19</v>
      </c>
      <c r="Q20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42" spans="1:17" ht="17.100000000000001" customHeight="1" x14ac:dyDescent="0.25">
      <c r="A2042" s="92" t="s">
        <v>2140</v>
      </c>
      <c r="B2042" s="61" t="s">
        <v>111</v>
      </c>
      <c r="C2042" s="61">
        <v>12144</v>
      </c>
      <c r="E2042" s="61" t="s">
        <v>29</v>
      </c>
      <c r="F2042" s="61" t="s">
        <v>21</v>
      </c>
      <c r="G2042" s="61" t="s">
        <v>31</v>
      </c>
      <c r="I2042" s="61" t="s">
        <v>92</v>
      </c>
      <c r="J2042" s="61" t="s">
        <v>18</v>
      </c>
      <c r="K2042" s="61" t="s">
        <v>19</v>
      </c>
      <c r="Q20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43" spans="1:17" ht="17.100000000000001" customHeight="1" x14ac:dyDescent="0.25">
      <c r="A2043" s="92" t="s">
        <v>2141</v>
      </c>
      <c r="B2043" s="61" t="s">
        <v>111</v>
      </c>
      <c r="C2043" s="61">
        <v>12144</v>
      </c>
      <c r="E2043" s="61" t="s">
        <v>29</v>
      </c>
      <c r="F2043" s="61" t="s">
        <v>21</v>
      </c>
      <c r="G2043" s="61" t="s">
        <v>31</v>
      </c>
      <c r="I2043" s="61" t="s">
        <v>92</v>
      </c>
      <c r="J2043" s="61" t="s">
        <v>21</v>
      </c>
      <c r="Q20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44" spans="1:17" ht="17.100000000000001" customHeight="1" x14ac:dyDescent="0.25">
      <c r="A2044" s="92" t="s">
        <v>2142</v>
      </c>
      <c r="B2044" s="61" t="s">
        <v>111</v>
      </c>
      <c r="C2044" s="61">
        <v>12144</v>
      </c>
      <c r="E2044" s="61" t="s">
        <v>29</v>
      </c>
      <c r="F2044" s="61" t="s">
        <v>21</v>
      </c>
      <c r="G2044" s="61" t="s">
        <v>31</v>
      </c>
      <c r="I2044" s="61" t="s">
        <v>92</v>
      </c>
      <c r="J2044" s="61" t="s">
        <v>22</v>
      </c>
      <c r="K2044" s="61" t="s">
        <v>19</v>
      </c>
      <c r="Q20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045" spans="1:17" ht="17.100000000000001" customHeight="1" x14ac:dyDescent="0.25">
      <c r="A2045" s="92" t="s">
        <v>2143</v>
      </c>
      <c r="B2045" s="61" t="s">
        <v>111</v>
      </c>
      <c r="C2045" s="61">
        <v>12144</v>
      </c>
      <c r="E2045" s="61" t="s">
        <v>29</v>
      </c>
      <c r="F2045" s="61" t="s">
        <v>21</v>
      </c>
      <c r="G2045" s="61" t="s">
        <v>31</v>
      </c>
      <c r="I2045" s="61" t="s">
        <v>92</v>
      </c>
      <c r="J2045" s="61" t="s">
        <v>18</v>
      </c>
      <c r="K2045" s="61" t="s">
        <v>19</v>
      </c>
      <c r="M2045" s="61" t="s">
        <v>39</v>
      </c>
      <c r="Q20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46" spans="1:17" ht="17.100000000000001" customHeight="1" x14ac:dyDescent="0.25">
      <c r="A2046" s="92" t="s">
        <v>2144</v>
      </c>
      <c r="B2046" s="61" t="s">
        <v>111</v>
      </c>
      <c r="C2046" s="61">
        <v>12144</v>
      </c>
      <c r="E2046" s="61" t="s">
        <v>29</v>
      </c>
      <c r="F2046" s="61" t="s">
        <v>21</v>
      </c>
      <c r="G2046" s="61" t="s">
        <v>31</v>
      </c>
      <c r="I2046" s="61" t="s">
        <v>92</v>
      </c>
      <c r="J2046" s="61" t="s">
        <v>18</v>
      </c>
      <c r="K2046" s="61" t="s">
        <v>102</v>
      </c>
      <c r="Q20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47" spans="1:17" ht="17.100000000000001" customHeight="1" x14ac:dyDescent="0.25">
      <c r="A2047" s="92" t="s">
        <v>2145</v>
      </c>
      <c r="B2047" s="61" t="s">
        <v>111</v>
      </c>
      <c r="C2047" s="61">
        <v>12144</v>
      </c>
      <c r="E2047" s="61" t="s">
        <v>29</v>
      </c>
      <c r="F2047" s="61" t="s">
        <v>21</v>
      </c>
      <c r="G2047" s="61" t="s">
        <v>31</v>
      </c>
      <c r="I2047" s="61" t="s">
        <v>92</v>
      </c>
      <c r="J2047" s="61" t="s">
        <v>22</v>
      </c>
      <c r="K2047" s="61" t="s">
        <v>19</v>
      </c>
      <c r="Q20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048" spans="1:17" ht="17.100000000000001" customHeight="1" x14ac:dyDescent="0.25">
      <c r="A2048" s="92" t="s">
        <v>2146</v>
      </c>
      <c r="B2048" s="61" t="s">
        <v>111</v>
      </c>
      <c r="C2048" s="61">
        <v>12144</v>
      </c>
      <c r="E2048" s="61" t="s">
        <v>18</v>
      </c>
      <c r="F2048" s="61" t="s">
        <v>21</v>
      </c>
      <c r="G2048" s="61" t="s">
        <v>16</v>
      </c>
      <c r="H2048" s="61">
        <v>2008</v>
      </c>
      <c r="I2048" s="61" t="s">
        <v>92</v>
      </c>
      <c r="J2048" s="61" t="s">
        <v>22</v>
      </c>
      <c r="K2048" s="61" t="s">
        <v>19</v>
      </c>
      <c r="M2048" s="61" t="s">
        <v>39</v>
      </c>
      <c r="Q20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049" spans="1:17" ht="17.100000000000001" customHeight="1" x14ac:dyDescent="0.25">
      <c r="A2049" s="92" t="s">
        <v>2147</v>
      </c>
      <c r="B2049" s="61" t="s">
        <v>111</v>
      </c>
      <c r="C2049" s="61">
        <v>12144</v>
      </c>
      <c r="E2049" s="61" t="s">
        <v>18</v>
      </c>
      <c r="F2049" s="61" t="s">
        <v>21</v>
      </c>
      <c r="G2049" s="61" t="s">
        <v>16</v>
      </c>
      <c r="H2049" s="61">
        <v>2008</v>
      </c>
      <c r="I2049" s="61" t="s">
        <v>92</v>
      </c>
      <c r="J2049" s="61" t="s">
        <v>21</v>
      </c>
      <c r="M2049" s="61" t="s">
        <v>39</v>
      </c>
      <c r="Q20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50" spans="1:17" ht="17.100000000000001" customHeight="1" x14ac:dyDescent="0.25">
      <c r="A2050" s="92" t="s">
        <v>2148</v>
      </c>
      <c r="B2050" s="61" t="s">
        <v>111</v>
      </c>
      <c r="C2050" s="61">
        <v>12144</v>
      </c>
      <c r="E2050" s="61" t="s">
        <v>18</v>
      </c>
      <c r="F2050" s="61" t="s">
        <v>21</v>
      </c>
      <c r="G2050" s="61" t="s">
        <v>16</v>
      </c>
      <c r="H2050" s="61">
        <v>2008</v>
      </c>
      <c r="I2050" s="61" t="s">
        <v>92</v>
      </c>
      <c r="J2050" s="61" t="s">
        <v>18</v>
      </c>
      <c r="K2050" s="61" t="s">
        <v>19</v>
      </c>
      <c r="Q20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51" spans="1:17" ht="17.100000000000001" customHeight="1" x14ac:dyDescent="0.25">
      <c r="A2051" s="92" t="s">
        <v>2149</v>
      </c>
      <c r="B2051" s="61" t="s">
        <v>111</v>
      </c>
      <c r="C2051" s="61">
        <v>12144</v>
      </c>
      <c r="E2051" s="61" t="s">
        <v>18</v>
      </c>
      <c r="F2051" s="61" t="s">
        <v>21</v>
      </c>
      <c r="G2051" s="61" t="s">
        <v>16</v>
      </c>
      <c r="H2051" s="61">
        <v>2008</v>
      </c>
      <c r="I2051" s="61" t="s">
        <v>92</v>
      </c>
      <c r="J2051" s="61" t="s">
        <v>18</v>
      </c>
      <c r="K2051" s="61" t="s">
        <v>19</v>
      </c>
      <c r="P2051" s="61" t="s">
        <v>92</v>
      </c>
      <c r="Q20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52" spans="1:17" ht="17.100000000000001" customHeight="1" x14ac:dyDescent="0.25">
      <c r="A2052" s="92" t="s">
        <v>2150</v>
      </c>
      <c r="B2052" s="61" t="s">
        <v>111</v>
      </c>
      <c r="C2052" s="61">
        <v>12144</v>
      </c>
      <c r="E2052" s="61" t="s">
        <v>18</v>
      </c>
      <c r="F2052" s="61" t="s">
        <v>21</v>
      </c>
      <c r="G2052" s="61" t="s">
        <v>16</v>
      </c>
      <c r="H2052" s="61">
        <v>2008</v>
      </c>
      <c r="I2052" s="61" t="s">
        <v>92</v>
      </c>
      <c r="J2052" s="61" t="s">
        <v>29</v>
      </c>
      <c r="M2052" s="61" t="s">
        <v>38</v>
      </c>
      <c r="Q20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53" spans="1:17" ht="17.100000000000001" customHeight="1" x14ac:dyDescent="0.25">
      <c r="A2053" s="92" t="s">
        <v>2151</v>
      </c>
      <c r="B2053" s="61" t="s">
        <v>111</v>
      </c>
      <c r="C2053" s="61">
        <v>12144</v>
      </c>
      <c r="E2053" s="61" t="s">
        <v>18</v>
      </c>
      <c r="F2053" s="61" t="s">
        <v>21</v>
      </c>
      <c r="G2053" s="61" t="s">
        <v>16</v>
      </c>
      <c r="H2053" s="61">
        <v>2008</v>
      </c>
      <c r="I2053" s="61" t="s">
        <v>92</v>
      </c>
      <c r="J2053" s="61" t="s">
        <v>18</v>
      </c>
      <c r="K2053" s="61" t="s">
        <v>19</v>
      </c>
      <c r="Q20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54" spans="1:17" ht="17.100000000000001" customHeight="1" x14ac:dyDescent="0.25">
      <c r="A2054" s="92" t="s">
        <v>2152</v>
      </c>
      <c r="B2054" s="61" t="s">
        <v>111</v>
      </c>
      <c r="C2054" s="61">
        <v>12144</v>
      </c>
      <c r="E2054" s="61" t="s">
        <v>18</v>
      </c>
      <c r="F2054" s="61" t="s">
        <v>21</v>
      </c>
      <c r="G2054" s="61" t="s">
        <v>16</v>
      </c>
      <c r="H2054" s="61">
        <v>2008</v>
      </c>
      <c r="I2054" s="61" t="s">
        <v>92</v>
      </c>
      <c r="J2054" s="61" t="s">
        <v>18</v>
      </c>
      <c r="K2054" s="61" t="s">
        <v>19</v>
      </c>
      <c r="Q20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55" spans="1:17" ht="17.100000000000001" customHeight="1" x14ac:dyDescent="0.25">
      <c r="A2055" s="92" t="s">
        <v>2153</v>
      </c>
      <c r="B2055" s="61" t="s">
        <v>111</v>
      </c>
      <c r="C2055" s="61">
        <v>12144</v>
      </c>
      <c r="E2055" s="61" t="s">
        <v>18</v>
      </c>
      <c r="F2055" s="61" t="s">
        <v>21</v>
      </c>
      <c r="G2055" s="61" t="s">
        <v>16</v>
      </c>
      <c r="H2055" s="61">
        <v>2008</v>
      </c>
      <c r="I2055" s="61" t="s">
        <v>92</v>
      </c>
      <c r="J2055" s="61" t="s">
        <v>22</v>
      </c>
      <c r="K2055" s="61" t="s">
        <v>19</v>
      </c>
      <c r="M2055" s="61" t="s">
        <v>39</v>
      </c>
      <c r="Q20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056" spans="1:17" ht="17.100000000000001" customHeight="1" x14ac:dyDescent="0.25">
      <c r="A2056" s="92" t="s">
        <v>2154</v>
      </c>
      <c r="B2056" s="61" t="s">
        <v>111</v>
      </c>
      <c r="C2056" s="61">
        <v>12144</v>
      </c>
      <c r="E2056" s="61" t="s">
        <v>18</v>
      </c>
      <c r="F2056" s="61" t="s">
        <v>21</v>
      </c>
      <c r="G2056" s="61" t="s">
        <v>16</v>
      </c>
      <c r="H2056" s="61">
        <v>2008</v>
      </c>
      <c r="I2056" s="61" t="s">
        <v>92</v>
      </c>
      <c r="J2056" s="61" t="s">
        <v>18</v>
      </c>
      <c r="K2056" s="61" t="s">
        <v>19</v>
      </c>
      <c r="M2056" s="61" t="s">
        <v>39</v>
      </c>
      <c r="Q20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57" spans="1:17" ht="17.100000000000001" customHeight="1" x14ac:dyDescent="0.25">
      <c r="A2057" s="92" t="s">
        <v>2155</v>
      </c>
      <c r="B2057" s="61" t="s">
        <v>111</v>
      </c>
      <c r="C2057" s="61">
        <v>12144</v>
      </c>
      <c r="E2057" s="61" t="s">
        <v>18</v>
      </c>
      <c r="F2057" s="61" t="s">
        <v>21</v>
      </c>
      <c r="G2057" s="61" t="s">
        <v>16</v>
      </c>
      <c r="H2057" s="61">
        <v>2015</v>
      </c>
      <c r="I2057" s="61" t="s">
        <v>92</v>
      </c>
      <c r="J2057" s="61" t="s">
        <v>29</v>
      </c>
      <c r="M2057" s="61" t="s">
        <v>38</v>
      </c>
      <c r="Q20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58" spans="1:17" ht="17.100000000000001" customHeight="1" x14ac:dyDescent="0.25">
      <c r="A2058" s="92" t="s">
        <v>2156</v>
      </c>
      <c r="B2058" s="61" t="s">
        <v>111</v>
      </c>
      <c r="C2058" s="61">
        <v>12144</v>
      </c>
      <c r="E2058" s="61" t="s">
        <v>18</v>
      </c>
      <c r="F2058" s="61" t="s">
        <v>21</v>
      </c>
      <c r="G2058" s="61" t="s">
        <v>16</v>
      </c>
      <c r="H2058" s="61">
        <v>2008</v>
      </c>
      <c r="I2058" s="61" t="s">
        <v>92</v>
      </c>
      <c r="J2058" s="61" t="s">
        <v>18</v>
      </c>
      <c r="K2058" s="61" t="s">
        <v>19</v>
      </c>
      <c r="Q20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59" spans="1:17" ht="17.100000000000001" customHeight="1" x14ac:dyDescent="0.25">
      <c r="A2059" s="92" t="s">
        <v>2157</v>
      </c>
      <c r="B2059" s="61" t="s">
        <v>111</v>
      </c>
      <c r="C2059" s="61">
        <v>12144</v>
      </c>
      <c r="E2059" s="61" t="s">
        <v>18</v>
      </c>
      <c r="F2059" s="61" t="s">
        <v>21</v>
      </c>
      <c r="G2059" s="61" t="s">
        <v>16</v>
      </c>
      <c r="H2059" s="61">
        <v>2015</v>
      </c>
      <c r="I2059" s="61" t="s">
        <v>92</v>
      </c>
      <c r="J2059" s="61" t="s">
        <v>18</v>
      </c>
      <c r="K2059" s="61" t="s">
        <v>104</v>
      </c>
      <c r="Q20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60" spans="1:17" ht="17.100000000000001" customHeight="1" x14ac:dyDescent="0.25">
      <c r="A2060" s="92" t="s">
        <v>2158</v>
      </c>
      <c r="B2060" s="61" t="s">
        <v>111</v>
      </c>
      <c r="C2060" s="61">
        <v>12144</v>
      </c>
      <c r="E2060" s="61" t="s">
        <v>29</v>
      </c>
      <c r="F2060" s="61" t="s">
        <v>21</v>
      </c>
      <c r="G2060" s="61" t="s">
        <v>31</v>
      </c>
      <c r="I2060" s="61" t="s">
        <v>92</v>
      </c>
      <c r="J2060" s="61" t="s">
        <v>18</v>
      </c>
      <c r="K2060" s="61" t="s">
        <v>19</v>
      </c>
      <c r="Q20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61" spans="1:17" ht="17.100000000000001" customHeight="1" x14ac:dyDescent="0.25">
      <c r="A2061" s="92" t="s">
        <v>2159</v>
      </c>
      <c r="B2061" s="61" t="s">
        <v>111</v>
      </c>
      <c r="C2061" s="61">
        <v>12144</v>
      </c>
      <c r="E2061" s="61" t="s">
        <v>29</v>
      </c>
      <c r="F2061" s="61" t="s">
        <v>21</v>
      </c>
      <c r="G2061" s="61" t="s">
        <v>31</v>
      </c>
      <c r="I2061" s="61" t="s">
        <v>92</v>
      </c>
      <c r="J2061" s="61" t="s">
        <v>18</v>
      </c>
      <c r="K2061" s="61" t="s">
        <v>104</v>
      </c>
      <c r="Q20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62" spans="1:17" ht="17.100000000000001" customHeight="1" x14ac:dyDescent="0.25">
      <c r="A2062" s="92" t="s">
        <v>2160</v>
      </c>
      <c r="B2062" s="61" t="s">
        <v>111</v>
      </c>
      <c r="C2062" s="61">
        <v>12144</v>
      </c>
      <c r="E2062" s="61" t="s">
        <v>29</v>
      </c>
      <c r="F2062" s="61" t="s">
        <v>21</v>
      </c>
      <c r="G2062" s="61" t="s">
        <v>31</v>
      </c>
      <c r="I2062" s="61" t="s">
        <v>92</v>
      </c>
      <c r="J2062" s="61" t="s">
        <v>29</v>
      </c>
      <c r="Q20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63" spans="1:17" ht="17.100000000000001" customHeight="1" x14ac:dyDescent="0.25">
      <c r="A2063" s="92" t="s">
        <v>2161</v>
      </c>
      <c r="B2063" s="61" t="s">
        <v>111</v>
      </c>
      <c r="C2063" s="61">
        <v>12144</v>
      </c>
      <c r="E2063" s="61" t="s">
        <v>29</v>
      </c>
      <c r="F2063" s="61" t="s">
        <v>21</v>
      </c>
      <c r="G2063" s="61" t="s">
        <v>31</v>
      </c>
      <c r="I2063" s="61" t="s">
        <v>92</v>
      </c>
      <c r="J2063" s="61" t="s">
        <v>18</v>
      </c>
      <c r="K2063" s="61" t="s">
        <v>104</v>
      </c>
      <c r="Q20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64" spans="1:17" ht="17.100000000000001" customHeight="1" x14ac:dyDescent="0.25">
      <c r="A2064" s="92" t="s">
        <v>2162</v>
      </c>
      <c r="B2064" s="61" t="s">
        <v>111</v>
      </c>
      <c r="C2064" s="61">
        <v>12144</v>
      </c>
      <c r="E2064" s="61" t="s">
        <v>29</v>
      </c>
      <c r="F2064" s="61" t="s">
        <v>21</v>
      </c>
      <c r="G2064" s="61" t="s">
        <v>31</v>
      </c>
      <c r="I2064" s="61" t="s">
        <v>92</v>
      </c>
      <c r="J2064" s="61" t="s">
        <v>18</v>
      </c>
      <c r="K2064" s="61" t="s">
        <v>31</v>
      </c>
      <c r="M2064" s="61" t="s">
        <v>38</v>
      </c>
      <c r="Q20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65" spans="1:17" ht="17.100000000000001" customHeight="1" x14ac:dyDescent="0.25">
      <c r="A2065" s="92" t="s">
        <v>2163</v>
      </c>
      <c r="B2065" s="61" t="s">
        <v>111</v>
      </c>
      <c r="C2065" s="61">
        <v>12144</v>
      </c>
      <c r="E2065" s="61" t="s">
        <v>29</v>
      </c>
      <c r="F2065" s="61" t="s">
        <v>21</v>
      </c>
      <c r="G2065" s="61" t="s">
        <v>31</v>
      </c>
      <c r="I2065" s="61" t="s">
        <v>92</v>
      </c>
      <c r="J2065" s="61" t="s">
        <v>29</v>
      </c>
      <c r="M2065" s="61" t="s">
        <v>39</v>
      </c>
      <c r="Q20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66" spans="1:17" ht="17.100000000000001" customHeight="1" x14ac:dyDescent="0.25">
      <c r="A2066" s="92" t="s">
        <v>2164</v>
      </c>
      <c r="B2066" s="61" t="s">
        <v>111</v>
      </c>
      <c r="C2066" s="61">
        <v>12144</v>
      </c>
      <c r="E2066" s="61" t="s">
        <v>18</v>
      </c>
      <c r="F2066" s="61" t="s">
        <v>21</v>
      </c>
      <c r="G2066" s="61" t="s">
        <v>16</v>
      </c>
      <c r="H2066" s="61">
        <v>2008</v>
      </c>
      <c r="I2066" s="61" t="s">
        <v>92</v>
      </c>
      <c r="J2066" s="61" t="s">
        <v>29</v>
      </c>
      <c r="Q20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67" spans="1:17" ht="17.100000000000001" customHeight="1" x14ac:dyDescent="0.25">
      <c r="A2067" s="92" t="s">
        <v>2165</v>
      </c>
      <c r="B2067" s="61" t="s">
        <v>111</v>
      </c>
      <c r="C2067" s="61">
        <v>12144</v>
      </c>
      <c r="E2067" s="61" t="s">
        <v>29</v>
      </c>
      <c r="F2067" s="61" t="s">
        <v>21</v>
      </c>
      <c r="G2067" s="61" t="s">
        <v>31</v>
      </c>
      <c r="I2067" s="61" t="s">
        <v>92</v>
      </c>
      <c r="J2067" s="61" t="s">
        <v>22</v>
      </c>
      <c r="K2067" s="61" t="s">
        <v>104</v>
      </c>
      <c r="Q20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068" spans="1:17" ht="17.100000000000001" customHeight="1" x14ac:dyDescent="0.25">
      <c r="A2068" s="92" t="s">
        <v>2166</v>
      </c>
      <c r="B2068" s="61" t="s">
        <v>111</v>
      </c>
      <c r="C2068" s="61">
        <v>12144</v>
      </c>
      <c r="E2068" s="61" t="s">
        <v>29</v>
      </c>
      <c r="F2068" s="61" t="s">
        <v>21</v>
      </c>
      <c r="G2068" s="61" t="s">
        <v>31</v>
      </c>
      <c r="I2068" s="61" t="s">
        <v>92</v>
      </c>
      <c r="J2068" s="61" t="s">
        <v>15</v>
      </c>
      <c r="K2068" s="61" t="s">
        <v>104</v>
      </c>
      <c r="M2068" s="61" t="s">
        <v>38</v>
      </c>
      <c r="Q20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069" spans="1:17" ht="17.100000000000001" customHeight="1" x14ac:dyDescent="0.25">
      <c r="A2069" s="92" t="s">
        <v>2167</v>
      </c>
      <c r="B2069" s="61" t="s">
        <v>111</v>
      </c>
      <c r="C2069" s="61">
        <v>12144</v>
      </c>
      <c r="E2069" s="61" t="s">
        <v>29</v>
      </c>
      <c r="F2069" s="61" t="s">
        <v>21</v>
      </c>
      <c r="G2069" s="61" t="s">
        <v>31</v>
      </c>
      <c r="I2069" s="61" t="s">
        <v>92</v>
      </c>
      <c r="J2069" s="61" t="s">
        <v>29</v>
      </c>
      <c r="Q20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70" spans="1:17" ht="17.100000000000001" customHeight="1" x14ac:dyDescent="0.25">
      <c r="A2070" s="92" t="s">
        <v>2168</v>
      </c>
      <c r="B2070" s="61" t="s">
        <v>111</v>
      </c>
      <c r="C2070" s="61">
        <v>12144</v>
      </c>
      <c r="E2070" s="61" t="s">
        <v>29</v>
      </c>
      <c r="F2070" s="61" t="s">
        <v>21</v>
      </c>
      <c r="G2070" s="61" t="s">
        <v>31</v>
      </c>
      <c r="I2070" s="61" t="s">
        <v>92</v>
      </c>
      <c r="J2070" s="61" t="s">
        <v>18</v>
      </c>
      <c r="K2070" s="61" t="s">
        <v>104</v>
      </c>
      <c r="P2070" s="61" t="s">
        <v>2813</v>
      </c>
      <c r="Q20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71" spans="1:17" ht="17.100000000000001" customHeight="1" x14ac:dyDescent="0.25">
      <c r="A2071" s="92" t="s">
        <v>2169</v>
      </c>
      <c r="B2071" s="61" t="s">
        <v>111</v>
      </c>
      <c r="C2071" s="61">
        <v>12144</v>
      </c>
      <c r="E2071" s="61" t="s">
        <v>18</v>
      </c>
      <c r="F2071" s="61" t="s">
        <v>21</v>
      </c>
      <c r="G2071" s="61" t="s">
        <v>16</v>
      </c>
      <c r="H2071" s="61">
        <v>2008</v>
      </c>
      <c r="I2071" s="61" t="s">
        <v>92</v>
      </c>
      <c r="J2071" s="61" t="s">
        <v>22</v>
      </c>
      <c r="K2071" s="61" t="s">
        <v>19</v>
      </c>
      <c r="Q20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072" spans="1:17" ht="17.100000000000001" customHeight="1" x14ac:dyDescent="0.25">
      <c r="A2072" s="92" t="s">
        <v>2170</v>
      </c>
      <c r="B2072" s="61" t="s">
        <v>111</v>
      </c>
      <c r="C2072" s="61">
        <v>12144</v>
      </c>
      <c r="E2072" s="61" t="s">
        <v>18</v>
      </c>
      <c r="F2072" s="61" t="s">
        <v>21</v>
      </c>
      <c r="G2072" s="61" t="s">
        <v>16</v>
      </c>
      <c r="H2072" s="61">
        <v>2008</v>
      </c>
      <c r="I2072" s="61" t="s">
        <v>92</v>
      </c>
      <c r="J2072" s="61" t="s">
        <v>18</v>
      </c>
      <c r="K2072" s="61" t="s">
        <v>19</v>
      </c>
      <c r="M2072" s="61" t="s">
        <v>39</v>
      </c>
      <c r="Q20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73" spans="1:17" ht="17.100000000000001" customHeight="1" x14ac:dyDescent="0.25">
      <c r="A2073" s="92" t="s">
        <v>2171</v>
      </c>
      <c r="B2073" s="61" t="s">
        <v>111</v>
      </c>
      <c r="C2073" s="61">
        <v>12144</v>
      </c>
      <c r="E2073" s="61" t="s">
        <v>18</v>
      </c>
      <c r="F2073" s="61" t="s">
        <v>21</v>
      </c>
      <c r="G2073" s="61" t="s">
        <v>16</v>
      </c>
      <c r="H2073" s="61">
        <v>2008</v>
      </c>
      <c r="I2073" s="61" t="s">
        <v>92</v>
      </c>
      <c r="J2073" s="61" t="s">
        <v>22</v>
      </c>
      <c r="K2073" s="61" t="s">
        <v>104</v>
      </c>
      <c r="Q20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074" spans="1:17" ht="17.100000000000001" customHeight="1" x14ac:dyDescent="0.25">
      <c r="A2074" s="92" t="s">
        <v>2172</v>
      </c>
      <c r="B2074" s="61" t="s">
        <v>111</v>
      </c>
      <c r="C2074" s="61">
        <v>12144</v>
      </c>
      <c r="E2074" s="61" t="s">
        <v>18</v>
      </c>
      <c r="F2074" s="61" t="s">
        <v>21</v>
      </c>
      <c r="G2074" s="61" t="s">
        <v>16</v>
      </c>
      <c r="H2074" s="61">
        <v>2008</v>
      </c>
      <c r="I2074" s="61" t="s">
        <v>92</v>
      </c>
      <c r="J2074" s="61" t="s">
        <v>18</v>
      </c>
      <c r="K2074" s="61" t="s">
        <v>19</v>
      </c>
      <c r="Q20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75" spans="1:17" ht="17.100000000000001" customHeight="1" x14ac:dyDescent="0.25">
      <c r="A2075" s="92" t="s">
        <v>2173</v>
      </c>
      <c r="B2075" s="61" t="s">
        <v>111</v>
      </c>
      <c r="C2075" s="61">
        <v>12144</v>
      </c>
      <c r="E2075" s="61" t="s">
        <v>18</v>
      </c>
      <c r="F2075" s="61" t="s">
        <v>21</v>
      </c>
      <c r="G2075" s="61" t="s">
        <v>16</v>
      </c>
      <c r="H2075" s="61">
        <v>2008</v>
      </c>
      <c r="I2075" s="61" t="s">
        <v>92</v>
      </c>
      <c r="J2075" s="61" t="s">
        <v>22</v>
      </c>
      <c r="K2075" s="61" t="s">
        <v>19</v>
      </c>
      <c r="Q20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076" spans="1:17" ht="17.100000000000001" customHeight="1" x14ac:dyDescent="0.25">
      <c r="A2076" s="92" t="s">
        <v>2174</v>
      </c>
      <c r="B2076" s="61" t="s">
        <v>111</v>
      </c>
      <c r="C2076" s="61">
        <v>12144</v>
      </c>
      <c r="E2076" s="61" t="s">
        <v>18</v>
      </c>
      <c r="F2076" s="61" t="s">
        <v>21</v>
      </c>
      <c r="G2076" s="61" t="s">
        <v>16</v>
      </c>
      <c r="H2076" s="61">
        <v>2008</v>
      </c>
      <c r="I2076" s="61" t="s">
        <v>92</v>
      </c>
      <c r="J2076" s="61" t="s">
        <v>18</v>
      </c>
      <c r="K2076" s="61" t="s">
        <v>19</v>
      </c>
      <c r="Q20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77" spans="1:17" ht="17.100000000000001" customHeight="1" x14ac:dyDescent="0.25">
      <c r="A2077" s="92" t="s">
        <v>2175</v>
      </c>
      <c r="B2077" s="61" t="s">
        <v>111</v>
      </c>
      <c r="C2077" s="61">
        <v>12144</v>
      </c>
      <c r="E2077" s="61" t="s">
        <v>18</v>
      </c>
      <c r="F2077" s="61" t="s">
        <v>21</v>
      </c>
      <c r="G2077" s="61" t="s">
        <v>16</v>
      </c>
      <c r="H2077" s="61">
        <v>2008</v>
      </c>
      <c r="I2077" s="61" t="s">
        <v>92</v>
      </c>
      <c r="J2077" s="61" t="s">
        <v>18</v>
      </c>
      <c r="K2077" s="61" t="s">
        <v>102</v>
      </c>
      <c r="Q20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78" spans="1:17" ht="17.100000000000001" customHeight="1" x14ac:dyDescent="0.25">
      <c r="A2078" s="92" t="s">
        <v>2176</v>
      </c>
      <c r="B2078" s="61" t="s">
        <v>111</v>
      </c>
      <c r="C2078" s="61">
        <v>12144</v>
      </c>
      <c r="E2078" s="61" t="s">
        <v>18</v>
      </c>
      <c r="F2078" s="61" t="s">
        <v>21</v>
      </c>
      <c r="G2078" s="61" t="s">
        <v>16</v>
      </c>
      <c r="H2078" s="61">
        <v>2008</v>
      </c>
      <c r="I2078" s="61" t="s">
        <v>92</v>
      </c>
      <c r="J2078" s="61" t="s">
        <v>18</v>
      </c>
      <c r="K2078" s="61" t="s">
        <v>19</v>
      </c>
      <c r="Q20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79" spans="1:17" ht="17.100000000000001" customHeight="1" x14ac:dyDescent="0.25">
      <c r="A2079" s="92" t="s">
        <v>2177</v>
      </c>
      <c r="B2079" s="61" t="s">
        <v>111</v>
      </c>
      <c r="C2079" s="61">
        <v>12144</v>
      </c>
      <c r="E2079" s="61" t="s">
        <v>18</v>
      </c>
      <c r="F2079" s="61" t="s">
        <v>21</v>
      </c>
      <c r="G2079" s="61" t="s">
        <v>16</v>
      </c>
      <c r="H2079" s="61">
        <v>2008</v>
      </c>
      <c r="I2079" s="61" t="s">
        <v>92</v>
      </c>
      <c r="J2079" s="61" t="s">
        <v>18</v>
      </c>
      <c r="K2079" s="61" t="s">
        <v>104</v>
      </c>
      <c r="Q20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80" spans="1:17" ht="17.100000000000001" customHeight="1" x14ac:dyDescent="0.25">
      <c r="A2080" s="92" t="s">
        <v>2178</v>
      </c>
      <c r="B2080" s="61" t="s">
        <v>111</v>
      </c>
      <c r="C2080" s="61">
        <v>12144</v>
      </c>
      <c r="E2080" s="61" t="s">
        <v>18</v>
      </c>
      <c r="F2080" s="61" t="s">
        <v>21</v>
      </c>
      <c r="G2080" s="61" t="s">
        <v>16</v>
      </c>
      <c r="H2080" s="61">
        <v>2008</v>
      </c>
      <c r="I2080" s="61" t="s">
        <v>92</v>
      </c>
      <c r="J2080" s="61" t="s">
        <v>18</v>
      </c>
      <c r="K2080" s="61" t="s">
        <v>19</v>
      </c>
      <c r="Q20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81" spans="1:17" ht="17.100000000000001" customHeight="1" x14ac:dyDescent="0.25">
      <c r="A2081" s="92" t="s">
        <v>2179</v>
      </c>
      <c r="B2081" s="61" t="s">
        <v>111</v>
      </c>
      <c r="C2081" s="61">
        <v>12144</v>
      </c>
      <c r="E2081" s="61" t="s">
        <v>18</v>
      </c>
      <c r="F2081" s="61" t="s">
        <v>21</v>
      </c>
      <c r="G2081" s="61" t="s">
        <v>16</v>
      </c>
      <c r="H2081" s="61">
        <v>2008</v>
      </c>
      <c r="I2081" s="61" t="s">
        <v>92</v>
      </c>
      <c r="J2081" s="61" t="s">
        <v>18</v>
      </c>
      <c r="K2081" s="61" t="s">
        <v>19</v>
      </c>
      <c r="Q20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82" spans="1:17" ht="17.100000000000001" customHeight="1" x14ac:dyDescent="0.25">
      <c r="A2082" s="92" t="s">
        <v>2180</v>
      </c>
      <c r="B2082" s="61" t="s">
        <v>111</v>
      </c>
      <c r="C2082" s="61">
        <v>12144</v>
      </c>
      <c r="E2082" s="61" t="s">
        <v>29</v>
      </c>
      <c r="F2082" s="61" t="s">
        <v>21</v>
      </c>
      <c r="G2082" s="61" t="s">
        <v>31</v>
      </c>
      <c r="H2082" s="61">
        <v>2008</v>
      </c>
      <c r="I2082" s="61" t="s">
        <v>92</v>
      </c>
      <c r="J2082" s="61" t="s">
        <v>18</v>
      </c>
      <c r="K2082" s="61" t="s">
        <v>19</v>
      </c>
      <c r="Q20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83" spans="1:17" ht="17.100000000000001" customHeight="1" x14ac:dyDescent="0.25">
      <c r="A2083" s="92" t="s">
        <v>2181</v>
      </c>
      <c r="B2083" s="61" t="s">
        <v>111</v>
      </c>
      <c r="C2083" s="61">
        <v>12144</v>
      </c>
      <c r="E2083" s="61" t="s">
        <v>18</v>
      </c>
      <c r="F2083" s="61" t="s">
        <v>21</v>
      </c>
      <c r="G2083" s="61" t="s">
        <v>16</v>
      </c>
      <c r="H2083" s="61">
        <v>2008</v>
      </c>
      <c r="I2083" s="61" t="s">
        <v>92</v>
      </c>
      <c r="J2083" s="61" t="s">
        <v>18</v>
      </c>
      <c r="K2083" s="61" t="s">
        <v>19</v>
      </c>
      <c r="Q20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84" spans="1:17" ht="17.100000000000001" customHeight="1" x14ac:dyDescent="0.25">
      <c r="A2084" s="92" t="s">
        <v>2182</v>
      </c>
      <c r="B2084" s="61" t="s">
        <v>111</v>
      </c>
      <c r="C2084" s="61">
        <v>12144</v>
      </c>
      <c r="E2084" s="61" t="s">
        <v>18</v>
      </c>
      <c r="F2084" s="61" t="s">
        <v>21</v>
      </c>
      <c r="G2084" s="61" t="s">
        <v>16</v>
      </c>
      <c r="H2084" s="61">
        <v>2008</v>
      </c>
      <c r="I2084" s="61" t="s">
        <v>92</v>
      </c>
      <c r="J2084" s="61" t="s">
        <v>25</v>
      </c>
      <c r="K2084" s="61" t="s">
        <v>104</v>
      </c>
      <c r="Q20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85" spans="1:17" ht="17.100000000000001" customHeight="1" x14ac:dyDescent="0.25">
      <c r="A2085" s="92" t="s">
        <v>2183</v>
      </c>
      <c r="B2085" s="61" t="s">
        <v>111</v>
      </c>
      <c r="C2085" s="61">
        <v>12144</v>
      </c>
      <c r="E2085" s="61" t="s">
        <v>18</v>
      </c>
      <c r="F2085" s="61" t="s">
        <v>21</v>
      </c>
      <c r="G2085" s="61" t="s">
        <v>16</v>
      </c>
      <c r="H2085" s="61">
        <v>2008</v>
      </c>
      <c r="I2085" s="61" t="s">
        <v>92</v>
      </c>
      <c r="J2085" s="61" t="s">
        <v>29</v>
      </c>
      <c r="Q20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86" spans="1:17" ht="17.100000000000001" customHeight="1" x14ac:dyDescent="0.25">
      <c r="A2086" s="92" t="s">
        <v>2184</v>
      </c>
      <c r="B2086" s="61" t="s">
        <v>111</v>
      </c>
      <c r="C2086" s="61">
        <v>12144</v>
      </c>
      <c r="E2086" s="61" t="s">
        <v>18</v>
      </c>
      <c r="F2086" s="61" t="s">
        <v>21</v>
      </c>
      <c r="G2086" s="61" t="s">
        <v>16</v>
      </c>
      <c r="H2086" s="61">
        <v>2008</v>
      </c>
      <c r="I2086" s="61" t="s">
        <v>92</v>
      </c>
      <c r="J2086" s="61" t="s">
        <v>21</v>
      </c>
      <c r="M2086" s="61" t="s">
        <v>39</v>
      </c>
      <c r="Q20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87" spans="1:17" ht="17.100000000000001" customHeight="1" x14ac:dyDescent="0.25">
      <c r="A2087" s="92" t="s">
        <v>2185</v>
      </c>
      <c r="B2087" s="61" t="s">
        <v>111</v>
      </c>
      <c r="C2087" s="61">
        <v>12144</v>
      </c>
      <c r="E2087" s="61" t="s">
        <v>18</v>
      </c>
      <c r="F2087" s="61" t="s">
        <v>21</v>
      </c>
      <c r="G2087" s="61" t="s">
        <v>16</v>
      </c>
      <c r="H2087" s="61">
        <v>2008</v>
      </c>
      <c r="I2087" s="61" t="s">
        <v>92</v>
      </c>
      <c r="J2087" s="61" t="s">
        <v>29</v>
      </c>
      <c r="M2087" s="61" t="s">
        <v>39</v>
      </c>
      <c r="Q20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88" spans="1:17" ht="17.100000000000001" customHeight="1" x14ac:dyDescent="0.25">
      <c r="A2088" s="92" t="s">
        <v>2186</v>
      </c>
      <c r="B2088" s="61" t="s">
        <v>111</v>
      </c>
      <c r="C2088" s="61">
        <v>12144</v>
      </c>
      <c r="E2088" s="61" t="s">
        <v>18</v>
      </c>
      <c r="F2088" s="61" t="s">
        <v>21</v>
      </c>
      <c r="G2088" s="61" t="s">
        <v>16</v>
      </c>
      <c r="H2088" s="61">
        <v>2008</v>
      </c>
      <c r="I2088" s="61" t="s">
        <v>92</v>
      </c>
      <c r="J2088" s="61" t="s">
        <v>18</v>
      </c>
      <c r="K2088" s="61" t="s">
        <v>19</v>
      </c>
      <c r="Q20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89" spans="1:17" ht="17.100000000000001" customHeight="1" x14ac:dyDescent="0.25">
      <c r="A2089" s="92" t="s">
        <v>2187</v>
      </c>
      <c r="B2089" s="61" t="s">
        <v>111</v>
      </c>
      <c r="C2089" s="61">
        <v>12144</v>
      </c>
      <c r="E2089" s="61" t="s">
        <v>18</v>
      </c>
      <c r="F2089" s="61" t="s">
        <v>21</v>
      </c>
      <c r="G2089" s="61" t="s">
        <v>16</v>
      </c>
      <c r="H2089" s="61">
        <v>2015</v>
      </c>
      <c r="I2089" s="61" t="s">
        <v>92</v>
      </c>
      <c r="J2089" s="61" t="s">
        <v>18</v>
      </c>
      <c r="K2089" s="61" t="s">
        <v>104</v>
      </c>
      <c r="Q20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90" spans="1:17" ht="17.100000000000001" customHeight="1" x14ac:dyDescent="0.25">
      <c r="A2090" s="92" t="s">
        <v>2188</v>
      </c>
      <c r="B2090" s="61" t="s">
        <v>111</v>
      </c>
      <c r="C2090" s="61">
        <v>12144</v>
      </c>
      <c r="E2090" s="61" t="s">
        <v>18</v>
      </c>
      <c r="F2090" s="61" t="s">
        <v>21</v>
      </c>
      <c r="G2090" s="61" t="s">
        <v>16</v>
      </c>
      <c r="H2090" s="61">
        <v>2015</v>
      </c>
      <c r="I2090" s="61" t="s">
        <v>92</v>
      </c>
      <c r="J2090" s="61" t="s">
        <v>21</v>
      </c>
      <c r="Q20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91" spans="1:17" ht="17.100000000000001" customHeight="1" x14ac:dyDescent="0.25">
      <c r="A2091" s="92" t="s">
        <v>2189</v>
      </c>
      <c r="B2091" s="61" t="s">
        <v>111</v>
      </c>
      <c r="C2091" s="61">
        <v>12144</v>
      </c>
      <c r="E2091" s="61" t="s">
        <v>18</v>
      </c>
      <c r="F2091" s="61" t="s">
        <v>21</v>
      </c>
      <c r="G2091" s="61" t="s">
        <v>16</v>
      </c>
      <c r="H2091" s="61">
        <v>2015</v>
      </c>
      <c r="I2091" s="61" t="s">
        <v>92</v>
      </c>
      <c r="J2091" s="61" t="s">
        <v>18</v>
      </c>
      <c r="K2091" s="61" t="s">
        <v>102</v>
      </c>
      <c r="Q20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92" spans="1:17" ht="17.100000000000001" customHeight="1" x14ac:dyDescent="0.25">
      <c r="A2092" s="92" t="s">
        <v>2190</v>
      </c>
      <c r="B2092" s="61" t="s">
        <v>111</v>
      </c>
      <c r="C2092" s="61">
        <v>12144</v>
      </c>
      <c r="E2092" s="61" t="s">
        <v>18</v>
      </c>
      <c r="F2092" s="61" t="s">
        <v>21</v>
      </c>
      <c r="G2092" s="61" t="s">
        <v>16</v>
      </c>
      <c r="H2092" s="61">
        <v>2015</v>
      </c>
      <c r="I2092" s="61" t="s">
        <v>92</v>
      </c>
      <c r="J2092" s="61" t="s">
        <v>18</v>
      </c>
      <c r="K2092" s="61" t="s">
        <v>19</v>
      </c>
      <c r="Q20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93" spans="1:17" ht="17.100000000000001" customHeight="1" x14ac:dyDescent="0.25">
      <c r="A2093" s="92" t="s">
        <v>2191</v>
      </c>
      <c r="B2093" s="61" t="s">
        <v>111</v>
      </c>
      <c r="C2093" s="61">
        <v>12144</v>
      </c>
      <c r="E2093" s="61" t="s">
        <v>18</v>
      </c>
      <c r="F2093" s="61" t="s">
        <v>21</v>
      </c>
      <c r="G2093" s="61" t="s">
        <v>16</v>
      </c>
      <c r="H2093" s="61">
        <v>2015</v>
      </c>
      <c r="I2093" s="61" t="s">
        <v>92</v>
      </c>
      <c r="J2093" s="61" t="s">
        <v>29</v>
      </c>
      <c r="Q20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94" spans="1:17" ht="17.100000000000001" customHeight="1" x14ac:dyDescent="0.25">
      <c r="A2094" s="92" t="s">
        <v>2192</v>
      </c>
      <c r="B2094" s="61" t="s">
        <v>111</v>
      </c>
      <c r="C2094" s="61">
        <v>12144</v>
      </c>
      <c r="E2094" s="61" t="s">
        <v>18</v>
      </c>
      <c r="F2094" s="61" t="s">
        <v>21</v>
      </c>
      <c r="G2094" s="61" t="s">
        <v>16</v>
      </c>
      <c r="H2094" s="61">
        <v>2015</v>
      </c>
      <c r="I2094" s="61" t="s">
        <v>92</v>
      </c>
      <c r="J2094" s="61" t="s">
        <v>18</v>
      </c>
      <c r="Q20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95" spans="1:17" ht="17.100000000000001" customHeight="1" x14ac:dyDescent="0.25">
      <c r="A2095" s="92" t="s">
        <v>2193</v>
      </c>
      <c r="B2095" s="61" t="s">
        <v>111</v>
      </c>
      <c r="C2095" s="61">
        <v>12144</v>
      </c>
      <c r="E2095" s="61" t="s">
        <v>18</v>
      </c>
      <c r="F2095" s="61" t="s">
        <v>21</v>
      </c>
      <c r="G2095" s="61" t="s">
        <v>16</v>
      </c>
      <c r="H2095" s="61">
        <v>2008</v>
      </c>
      <c r="I2095" s="61" t="s">
        <v>92</v>
      </c>
      <c r="J2095" s="61" t="s">
        <v>22</v>
      </c>
      <c r="K2095" s="61" t="s">
        <v>104</v>
      </c>
      <c r="Q20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096" spans="1:17" ht="17.100000000000001" customHeight="1" x14ac:dyDescent="0.25">
      <c r="A2096" s="92" t="s">
        <v>2194</v>
      </c>
      <c r="B2096" s="61" t="s">
        <v>111</v>
      </c>
      <c r="C2096" s="61">
        <v>12144</v>
      </c>
      <c r="E2096" s="61" t="s">
        <v>18</v>
      </c>
      <c r="F2096" s="61" t="s">
        <v>21</v>
      </c>
      <c r="G2096" s="61" t="s">
        <v>16</v>
      </c>
      <c r="H2096" s="61">
        <v>2008</v>
      </c>
      <c r="I2096" s="61" t="s">
        <v>92</v>
      </c>
      <c r="J2096" s="61" t="s">
        <v>18</v>
      </c>
      <c r="K2096" s="61" t="s">
        <v>19</v>
      </c>
      <c r="Q20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97" spans="1:17" ht="17.100000000000001" customHeight="1" x14ac:dyDescent="0.25">
      <c r="A2097" s="92" t="s">
        <v>2195</v>
      </c>
      <c r="B2097" s="61" t="s">
        <v>111</v>
      </c>
      <c r="C2097" s="61">
        <v>12144</v>
      </c>
      <c r="E2097" s="61" t="s">
        <v>18</v>
      </c>
      <c r="F2097" s="61" t="s">
        <v>21</v>
      </c>
      <c r="G2097" s="61" t="s">
        <v>16</v>
      </c>
      <c r="H2097" s="61">
        <v>2008</v>
      </c>
      <c r="I2097" s="61" t="s">
        <v>92</v>
      </c>
      <c r="J2097" s="61" t="s">
        <v>18</v>
      </c>
      <c r="K2097" s="61" t="s">
        <v>19</v>
      </c>
      <c r="Q20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98" spans="1:17" ht="17.100000000000001" customHeight="1" x14ac:dyDescent="0.25">
      <c r="A2098" s="92" t="s">
        <v>2196</v>
      </c>
      <c r="B2098" s="61" t="s">
        <v>111</v>
      </c>
      <c r="C2098" s="61">
        <v>12144</v>
      </c>
      <c r="E2098" s="61" t="s">
        <v>18</v>
      </c>
      <c r="F2098" s="61" t="s">
        <v>21</v>
      </c>
      <c r="G2098" s="61" t="s">
        <v>16</v>
      </c>
      <c r="H2098" s="61">
        <v>2008</v>
      </c>
      <c r="I2098" s="61" t="s">
        <v>92</v>
      </c>
      <c r="J2098" s="61" t="s">
        <v>22</v>
      </c>
      <c r="K2098" s="61" t="s">
        <v>104</v>
      </c>
      <c r="Q20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099" spans="1:17" ht="17.100000000000001" customHeight="1" x14ac:dyDescent="0.25">
      <c r="A2099" s="92" t="s">
        <v>2197</v>
      </c>
      <c r="B2099" s="61" t="s">
        <v>111</v>
      </c>
      <c r="C2099" s="61">
        <v>12144</v>
      </c>
      <c r="E2099" s="61" t="s">
        <v>18</v>
      </c>
      <c r="F2099" s="61" t="s">
        <v>21</v>
      </c>
      <c r="G2099" s="61" t="s">
        <v>16</v>
      </c>
      <c r="H2099" s="61">
        <v>2008</v>
      </c>
      <c r="I2099" s="61" t="s">
        <v>92</v>
      </c>
      <c r="J2099" s="61" t="s">
        <v>18</v>
      </c>
      <c r="K2099" s="61" t="s">
        <v>102</v>
      </c>
      <c r="Q20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00" spans="1:17" ht="17.100000000000001" customHeight="1" x14ac:dyDescent="0.25">
      <c r="A2100" s="92" t="s">
        <v>2198</v>
      </c>
      <c r="B2100" s="61" t="s">
        <v>111</v>
      </c>
      <c r="C2100" s="61">
        <v>12144</v>
      </c>
      <c r="E2100" s="61" t="s">
        <v>18</v>
      </c>
      <c r="F2100" s="61" t="s">
        <v>21</v>
      </c>
      <c r="G2100" s="61" t="s">
        <v>16</v>
      </c>
      <c r="H2100" s="61">
        <v>2008</v>
      </c>
      <c r="I2100" s="61" t="s">
        <v>92</v>
      </c>
      <c r="J2100" s="61" t="s">
        <v>29</v>
      </c>
      <c r="M2100" s="61" t="s">
        <v>38</v>
      </c>
      <c r="Q21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01" spans="1:17" ht="17.100000000000001" customHeight="1" x14ac:dyDescent="0.25">
      <c r="A2101" s="92" t="s">
        <v>2199</v>
      </c>
      <c r="B2101" s="61" t="s">
        <v>111</v>
      </c>
      <c r="C2101" s="61">
        <v>12144</v>
      </c>
      <c r="E2101" s="61" t="s">
        <v>18</v>
      </c>
      <c r="F2101" s="61" t="s">
        <v>21</v>
      </c>
      <c r="G2101" s="61" t="s">
        <v>16</v>
      </c>
      <c r="H2101" s="61">
        <v>2008</v>
      </c>
      <c r="I2101" s="61" t="s">
        <v>92</v>
      </c>
      <c r="J2101" s="61" t="s">
        <v>18</v>
      </c>
      <c r="K2101" s="61" t="s">
        <v>19</v>
      </c>
      <c r="Q21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02" spans="1:17" ht="17.100000000000001" customHeight="1" x14ac:dyDescent="0.25">
      <c r="A2102" s="92" t="s">
        <v>2200</v>
      </c>
      <c r="B2102" s="61" t="s">
        <v>111</v>
      </c>
      <c r="C2102" s="61">
        <v>12144</v>
      </c>
      <c r="E2102" s="61" t="s">
        <v>18</v>
      </c>
      <c r="F2102" s="61" t="s">
        <v>21</v>
      </c>
      <c r="G2102" s="61" t="s">
        <v>16</v>
      </c>
      <c r="H2102" s="61">
        <v>2008</v>
      </c>
      <c r="I2102" s="61" t="s">
        <v>92</v>
      </c>
      <c r="J2102" s="61" t="s">
        <v>18</v>
      </c>
      <c r="K2102" s="61" t="s">
        <v>19</v>
      </c>
      <c r="Q21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03" spans="1:17" ht="17.100000000000001" customHeight="1" x14ac:dyDescent="0.25">
      <c r="A2103" s="92" t="s">
        <v>2201</v>
      </c>
      <c r="B2103" s="61" t="s">
        <v>111</v>
      </c>
      <c r="C2103" s="61">
        <v>12144</v>
      </c>
      <c r="E2103" s="61" t="s">
        <v>18</v>
      </c>
      <c r="F2103" s="61" t="s">
        <v>21</v>
      </c>
      <c r="G2103" s="61" t="s">
        <v>16</v>
      </c>
      <c r="H2103" s="61">
        <v>2008</v>
      </c>
      <c r="I2103" s="61" t="s">
        <v>92</v>
      </c>
      <c r="J2103" s="61" t="s">
        <v>18</v>
      </c>
      <c r="K2103" s="61" t="s">
        <v>19</v>
      </c>
      <c r="M2103" s="61" t="s">
        <v>39</v>
      </c>
      <c r="Q21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04" spans="1:17" ht="17.100000000000001" customHeight="1" x14ac:dyDescent="0.25">
      <c r="A2104" s="92" t="s">
        <v>2202</v>
      </c>
      <c r="B2104" s="61" t="s">
        <v>111</v>
      </c>
      <c r="C2104" s="61">
        <v>12144</v>
      </c>
      <c r="E2104" s="61" t="s">
        <v>18</v>
      </c>
      <c r="F2104" s="61" t="s">
        <v>21</v>
      </c>
      <c r="G2104" s="61" t="s">
        <v>16</v>
      </c>
      <c r="H2104" s="61">
        <v>2008</v>
      </c>
      <c r="I2104" s="61" t="s">
        <v>92</v>
      </c>
      <c r="J2104" s="61" t="s">
        <v>29</v>
      </c>
      <c r="Q21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05" spans="1:17" ht="17.100000000000001" customHeight="1" x14ac:dyDescent="0.25">
      <c r="A2105" s="92" t="s">
        <v>2203</v>
      </c>
      <c r="B2105" s="61" t="s">
        <v>111</v>
      </c>
      <c r="C2105" s="61">
        <v>12144</v>
      </c>
      <c r="E2105" s="61" t="s">
        <v>18</v>
      </c>
      <c r="F2105" s="61" t="s">
        <v>21</v>
      </c>
      <c r="G2105" s="61" t="s">
        <v>16</v>
      </c>
      <c r="H2105" s="61">
        <v>2008</v>
      </c>
      <c r="I2105" s="61" t="s">
        <v>92</v>
      </c>
      <c r="J2105" s="61" t="s">
        <v>15</v>
      </c>
      <c r="K2105" s="61" t="s">
        <v>19</v>
      </c>
      <c r="Q21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106" spans="1:17" ht="17.100000000000001" customHeight="1" x14ac:dyDescent="0.25">
      <c r="A2106" s="92" t="s">
        <v>2204</v>
      </c>
      <c r="B2106" s="61" t="s">
        <v>111</v>
      </c>
      <c r="C2106" s="61">
        <v>12144</v>
      </c>
      <c r="E2106" s="61" t="s">
        <v>18</v>
      </c>
      <c r="F2106" s="61" t="s">
        <v>21</v>
      </c>
      <c r="G2106" s="61" t="s">
        <v>16</v>
      </c>
      <c r="H2106" s="61">
        <v>2008</v>
      </c>
      <c r="I2106" s="61" t="s">
        <v>92</v>
      </c>
      <c r="J2106" s="61" t="s">
        <v>29</v>
      </c>
      <c r="Q21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07" spans="1:17" ht="17.100000000000001" customHeight="1" x14ac:dyDescent="0.25">
      <c r="A2107" s="92" t="s">
        <v>2205</v>
      </c>
      <c r="B2107" s="61" t="s">
        <v>111</v>
      </c>
      <c r="C2107" s="61">
        <v>12144</v>
      </c>
      <c r="E2107" s="61" t="s">
        <v>18</v>
      </c>
      <c r="F2107" s="61" t="s">
        <v>21</v>
      </c>
      <c r="G2107" s="61" t="s">
        <v>16</v>
      </c>
      <c r="H2107" s="61">
        <v>2008</v>
      </c>
      <c r="I2107" s="61" t="s">
        <v>92</v>
      </c>
      <c r="J2107" s="61" t="s">
        <v>22</v>
      </c>
      <c r="K2107" s="61" t="s">
        <v>19</v>
      </c>
      <c r="M2107" s="61" t="s">
        <v>38</v>
      </c>
      <c r="Q21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108" spans="1:17" ht="17.100000000000001" customHeight="1" x14ac:dyDescent="0.25">
      <c r="A2108" s="92" t="s">
        <v>2206</v>
      </c>
      <c r="B2108" s="61" t="s">
        <v>111</v>
      </c>
      <c r="C2108" s="61">
        <v>12144</v>
      </c>
      <c r="E2108" s="61" t="s">
        <v>18</v>
      </c>
      <c r="F2108" s="61" t="s">
        <v>21</v>
      </c>
      <c r="G2108" s="61" t="s">
        <v>16</v>
      </c>
      <c r="H2108" s="61">
        <v>2008</v>
      </c>
      <c r="I2108" s="61" t="s">
        <v>92</v>
      </c>
      <c r="J2108" s="61" t="s">
        <v>22</v>
      </c>
      <c r="K2108" s="61" t="s">
        <v>102</v>
      </c>
      <c r="Q21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109" spans="1:17" ht="17.100000000000001" customHeight="1" x14ac:dyDescent="0.25">
      <c r="A2109" s="92" t="s">
        <v>2207</v>
      </c>
      <c r="B2109" s="61" t="s">
        <v>111</v>
      </c>
      <c r="C2109" s="61">
        <v>12144</v>
      </c>
      <c r="E2109" s="61" t="s">
        <v>18</v>
      </c>
      <c r="F2109" s="61" t="s">
        <v>21</v>
      </c>
      <c r="G2109" s="61" t="s">
        <v>16</v>
      </c>
      <c r="H2109" s="61">
        <v>2015</v>
      </c>
      <c r="I2109" s="61" t="s">
        <v>92</v>
      </c>
      <c r="J2109" s="61" t="s">
        <v>29</v>
      </c>
      <c r="Q21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10" spans="1:17" ht="17.100000000000001" customHeight="1" x14ac:dyDescent="0.25">
      <c r="A2110" s="92" t="s">
        <v>2208</v>
      </c>
      <c r="B2110" s="61" t="s">
        <v>111</v>
      </c>
      <c r="C2110" s="61">
        <v>12144</v>
      </c>
      <c r="E2110" s="61" t="s">
        <v>18</v>
      </c>
      <c r="F2110" s="61" t="s">
        <v>21</v>
      </c>
      <c r="G2110" s="61" t="s">
        <v>16</v>
      </c>
      <c r="H2110" s="61">
        <v>2015</v>
      </c>
      <c r="I2110" s="61" t="s">
        <v>92</v>
      </c>
      <c r="J2110" s="61" t="s">
        <v>18</v>
      </c>
      <c r="K2110" s="61" t="s">
        <v>102</v>
      </c>
      <c r="Q21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11" spans="1:17" ht="17.100000000000001" customHeight="1" x14ac:dyDescent="0.25">
      <c r="A2111" s="92" t="s">
        <v>2209</v>
      </c>
      <c r="B2111" s="61" t="s">
        <v>111</v>
      </c>
      <c r="C2111" s="61">
        <v>12144</v>
      </c>
      <c r="E2111" s="61" t="s">
        <v>18</v>
      </c>
      <c r="F2111" s="61" t="s">
        <v>21</v>
      </c>
      <c r="G2111" s="61" t="s">
        <v>16</v>
      </c>
      <c r="H2111" s="61">
        <v>2015</v>
      </c>
      <c r="I2111" s="61" t="s">
        <v>92</v>
      </c>
      <c r="J2111" s="61" t="s">
        <v>29</v>
      </c>
      <c r="Q21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12" spans="1:17" ht="17.100000000000001" customHeight="1" x14ac:dyDescent="0.25">
      <c r="A2112" s="92" t="s">
        <v>2210</v>
      </c>
      <c r="B2112" s="61" t="s">
        <v>111</v>
      </c>
      <c r="C2112" s="61">
        <v>12144</v>
      </c>
      <c r="E2112" s="61" t="s">
        <v>18</v>
      </c>
      <c r="F2112" s="61" t="s">
        <v>21</v>
      </c>
      <c r="G2112" s="61" t="s">
        <v>16</v>
      </c>
      <c r="H2112" s="61">
        <v>2015</v>
      </c>
      <c r="I2112" s="61" t="s">
        <v>92</v>
      </c>
      <c r="J2112" s="61" t="s">
        <v>15</v>
      </c>
      <c r="K2112" s="61" t="s">
        <v>19</v>
      </c>
      <c r="Q21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113" spans="1:17" ht="17.100000000000001" customHeight="1" x14ac:dyDescent="0.25">
      <c r="A2113" s="92" t="s">
        <v>2211</v>
      </c>
      <c r="B2113" s="61" t="s">
        <v>111</v>
      </c>
      <c r="C2113" s="61">
        <v>12144</v>
      </c>
      <c r="E2113" s="61" t="s">
        <v>18</v>
      </c>
      <c r="F2113" s="61" t="s">
        <v>21</v>
      </c>
      <c r="G2113" s="61" t="s">
        <v>16</v>
      </c>
      <c r="H2113" s="61">
        <v>2015</v>
      </c>
      <c r="I2113" s="61" t="s">
        <v>92</v>
      </c>
      <c r="J2113" s="61" t="s">
        <v>18</v>
      </c>
      <c r="K2113" s="61" t="s">
        <v>19</v>
      </c>
      <c r="Q21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14" spans="1:17" ht="17.100000000000001" customHeight="1" x14ac:dyDescent="0.25">
      <c r="A2114" s="96" t="s">
        <v>2212</v>
      </c>
      <c r="E2114" s="61" t="s">
        <v>29</v>
      </c>
      <c r="F2114" s="61" t="s">
        <v>21</v>
      </c>
      <c r="G2114" s="61" t="s">
        <v>31</v>
      </c>
      <c r="I2114" s="61" t="s">
        <v>92</v>
      </c>
      <c r="J2114" s="61" t="s">
        <v>29</v>
      </c>
      <c r="M2114" s="61" t="s">
        <v>39</v>
      </c>
      <c r="Q21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15" spans="1:17" ht="17.100000000000001" customHeight="1" x14ac:dyDescent="0.25">
      <c r="A2115" s="92" t="s">
        <v>2213</v>
      </c>
      <c r="B2115" s="61" t="s">
        <v>111</v>
      </c>
      <c r="C2115" s="61">
        <v>12144</v>
      </c>
      <c r="E2115" s="61" t="s">
        <v>18</v>
      </c>
      <c r="F2115" s="61" t="s">
        <v>21</v>
      </c>
      <c r="G2115" s="61" t="s">
        <v>16</v>
      </c>
      <c r="H2115" s="61">
        <v>2015</v>
      </c>
      <c r="I2115" s="61" t="s">
        <v>92</v>
      </c>
      <c r="J2115" s="61" t="s">
        <v>29</v>
      </c>
      <c r="Q21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16" spans="1:17" ht="17.100000000000001" customHeight="1" x14ac:dyDescent="0.25">
      <c r="A2116" s="92" t="s">
        <v>2214</v>
      </c>
      <c r="B2116" s="61" t="s">
        <v>111</v>
      </c>
      <c r="C2116" s="61">
        <v>12144</v>
      </c>
      <c r="E2116" s="61" t="s">
        <v>18</v>
      </c>
      <c r="F2116" s="61" t="s">
        <v>21</v>
      </c>
      <c r="G2116" s="61" t="s">
        <v>16</v>
      </c>
      <c r="H2116" s="61">
        <v>2015</v>
      </c>
      <c r="I2116" s="61" t="s">
        <v>92</v>
      </c>
      <c r="J2116" s="61" t="s">
        <v>18</v>
      </c>
      <c r="K2116" s="61" t="s">
        <v>19</v>
      </c>
      <c r="Q21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17" spans="1:17" ht="17.100000000000001" customHeight="1" x14ac:dyDescent="0.25">
      <c r="A2117" s="92" t="s">
        <v>2215</v>
      </c>
      <c r="B2117" s="61" t="s">
        <v>111</v>
      </c>
      <c r="C2117" s="61">
        <v>12144</v>
      </c>
      <c r="E2117" s="61" t="s">
        <v>29</v>
      </c>
      <c r="F2117" s="61" t="s">
        <v>21</v>
      </c>
      <c r="G2117" s="61" t="s">
        <v>31</v>
      </c>
      <c r="I2117" s="61" t="s">
        <v>92</v>
      </c>
      <c r="J2117" s="61" t="s">
        <v>29</v>
      </c>
      <c r="Q21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18" spans="1:17" ht="17.100000000000001" customHeight="1" x14ac:dyDescent="0.25">
      <c r="A2118" s="92" t="s">
        <v>2216</v>
      </c>
      <c r="B2118" s="61" t="s">
        <v>111</v>
      </c>
      <c r="C2118" s="61">
        <v>12144</v>
      </c>
      <c r="E2118" s="61" t="s">
        <v>18</v>
      </c>
      <c r="F2118" s="61" t="s">
        <v>21</v>
      </c>
      <c r="G2118" s="61" t="s">
        <v>16</v>
      </c>
      <c r="H2118" s="61">
        <v>2015</v>
      </c>
      <c r="I2118" s="61" t="s">
        <v>92</v>
      </c>
      <c r="J2118" s="61" t="s">
        <v>29</v>
      </c>
      <c r="Q21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19" spans="1:17" ht="17.100000000000001" customHeight="1" x14ac:dyDescent="0.25">
      <c r="A2119" s="92" t="s">
        <v>2217</v>
      </c>
      <c r="B2119" s="61" t="s">
        <v>111</v>
      </c>
      <c r="C2119" s="61">
        <v>12144</v>
      </c>
      <c r="E2119" s="61" t="s">
        <v>18</v>
      </c>
      <c r="F2119" s="61" t="s">
        <v>21</v>
      </c>
      <c r="G2119" s="61" t="s">
        <v>16</v>
      </c>
      <c r="H2119" s="61">
        <v>2015</v>
      </c>
      <c r="I2119" s="61" t="s">
        <v>92</v>
      </c>
      <c r="J2119" s="61" t="s">
        <v>29</v>
      </c>
      <c r="Q21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20" spans="1:17" ht="17.100000000000001" customHeight="1" x14ac:dyDescent="0.25">
      <c r="A2120" s="92" t="s">
        <v>2218</v>
      </c>
      <c r="B2120" s="61" t="s">
        <v>111</v>
      </c>
      <c r="C2120" s="61">
        <v>12144</v>
      </c>
      <c r="E2120" s="61" t="s">
        <v>18</v>
      </c>
      <c r="F2120" s="61" t="s">
        <v>21</v>
      </c>
      <c r="G2120" s="61" t="s">
        <v>16</v>
      </c>
      <c r="H2120" s="61">
        <v>2015</v>
      </c>
      <c r="I2120" s="61" t="s">
        <v>92</v>
      </c>
      <c r="J2120" s="61" t="s">
        <v>22</v>
      </c>
      <c r="K2120" s="61" t="s">
        <v>19</v>
      </c>
      <c r="Q21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121" spans="1:17" ht="17.100000000000001" customHeight="1" x14ac:dyDescent="0.25">
      <c r="A2121" s="92" t="s">
        <v>2219</v>
      </c>
      <c r="B2121" s="61" t="s">
        <v>111</v>
      </c>
      <c r="C2121" s="61">
        <v>12144</v>
      </c>
      <c r="E2121" s="61" t="s">
        <v>18</v>
      </c>
      <c r="F2121" s="61" t="s">
        <v>21</v>
      </c>
      <c r="G2121" s="61" t="s">
        <v>16</v>
      </c>
      <c r="H2121" s="61">
        <v>2015</v>
      </c>
      <c r="I2121" s="61" t="s">
        <v>92</v>
      </c>
      <c r="J2121" s="61" t="s">
        <v>18</v>
      </c>
      <c r="K2121" s="61" t="s">
        <v>19</v>
      </c>
      <c r="Q21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22" spans="1:17" ht="17.100000000000001" customHeight="1" x14ac:dyDescent="0.25">
      <c r="A2122" s="92" t="s">
        <v>2220</v>
      </c>
      <c r="B2122" s="61" t="s">
        <v>111</v>
      </c>
      <c r="C2122" s="61">
        <v>12144</v>
      </c>
      <c r="E2122" s="61" t="s">
        <v>18</v>
      </c>
      <c r="F2122" s="61" t="s">
        <v>21</v>
      </c>
      <c r="G2122" s="61" t="s">
        <v>16</v>
      </c>
      <c r="H2122" s="61">
        <v>2015</v>
      </c>
      <c r="I2122" s="61" t="s">
        <v>92</v>
      </c>
      <c r="J2122" s="61" t="s">
        <v>29</v>
      </c>
      <c r="Q21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23" spans="1:17" ht="17.100000000000001" customHeight="1" x14ac:dyDescent="0.25">
      <c r="A2123" s="92" t="s">
        <v>2221</v>
      </c>
      <c r="B2123" s="61" t="s">
        <v>111</v>
      </c>
      <c r="C2123" s="61">
        <v>12144</v>
      </c>
      <c r="E2123" s="61" t="s">
        <v>18</v>
      </c>
      <c r="F2123" s="61" t="s">
        <v>21</v>
      </c>
      <c r="G2123" s="61" t="s">
        <v>16</v>
      </c>
      <c r="H2123" s="61">
        <v>2015</v>
      </c>
      <c r="I2123" s="61" t="s">
        <v>92</v>
      </c>
      <c r="J2123" s="61" t="s">
        <v>29</v>
      </c>
      <c r="Q21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24" spans="1:17" ht="17.100000000000001" customHeight="1" x14ac:dyDescent="0.25">
      <c r="A2124" s="92" t="s">
        <v>2222</v>
      </c>
      <c r="B2124" s="61" t="s">
        <v>111</v>
      </c>
      <c r="C2124" s="61">
        <v>12144</v>
      </c>
      <c r="E2124" s="61" t="s">
        <v>18</v>
      </c>
      <c r="F2124" s="61" t="s">
        <v>21</v>
      </c>
      <c r="G2124" s="61" t="s">
        <v>16</v>
      </c>
      <c r="I2124" s="61" t="s">
        <v>92</v>
      </c>
      <c r="J2124" s="61" t="s">
        <v>29</v>
      </c>
      <c r="Q21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25" spans="1:17" ht="17.100000000000001" customHeight="1" x14ac:dyDescent="0.25">
      <c r="A2125" s="92" t="s">
        <v>2223</v>
      </c>
      <c r="B2125" s="61" t="s">
        <v>111</v>
      </c>
      <c r="C2125" s="61">
        <v>12144</v>
      </c>
      <c r="E2125" s="61" t="s">
        <v>29</v>
      </c>
      <c r="F2125" s="61" t="s">
        <v>21</v>
      </c>
      <c r="G2125" s="61" t="s">
        <v>31</v>
      </c>
      <c r="I2125" s="61" t="s">
        <v>92</v>
      </c>
      <c r="J2125" s="61" t="s">
        <v>18</v>
      </c>
      <c r="K2125" s="61" t="s">
        <v>19</v>
      </c>
      <c r="Q21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26" spans="1:17" ht="17.100000000000001" customHeight="1" x14ac:dyDescent="0.25">
      <c r="A2126" s="92" t="s">
        <v>2224</v>
      </c>
      <c r="B2126" s="61" t="s">
        <v>111</v>
      </c>
      <c r="C2126" s="61">
        <v>12144</v>
      </c>
      <c r="E2126" s="61" t="s">
        <v>29</v>
      </c>
      <c r="F2126" s="61" t="s">
        <v>21</v>
      </c>
      <c r="G2126" s="61" t="s">
        <v>31</v>
      </c>
      <c r="I2126" s="61" t="s">
        <v>92</v>
      </c>
      <c r="J2126" s="61" t="s">
        <v>18</v>
      </c>
      <c r="K2126" s="61" t="s">
        <v>104</v>
      </c>
      <c r="Q21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27" spans="1:17" ht="17.100000000000001" customHeight="1" x14ac:dyDescent="0.25">
      <c r="A2127" s="92" t="s">
        <v>2225</v>
      </c>
      <c r="B2127" s="61" t="s">
        <v>111</v>
      </c>
      <c r="C2127" s="61">
        <v>12144</v>
      </c>
      <c r="E2127" s="61" t="s">
        <v>29</v>
      </c>
      <c r="F2127" s="61" t="s">
        <v>21</v>
      </c>
      <c r="G2127" s="61" t="s">
        <v>31</v>
      </c>
      <c r="I2127" s="61" t="s">
        <v>92</v>
      </c>
      <c r="J2127" s="61" t="s">
        <v>18</v>
      </c>
      <c r="K2127" s="61" t="s">
        <v>102</v>
      </c>
      <c r="Q21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28" spans="1:17" ht="17.100000000000001" customHeight="1" x14ac:dyDescent="0.25">
      <c r="A2128" s="92" t="s">
        <v>2226</v>
      </c>
      <c r="B2128" s="61" t="s">
        <v>111</v>
      </c>
      <c r="C2128" s="61">
        <v>12144</v>
      </c>
      <c r="E2128" s="61" t="s">
        <v>18</v>
      </c>
      <c r="F2128" s="61" t="s">
        <v>21</v>
      </c>
      <c r="G2128" s="61" t="s">
        <v>16</v>
      </c>
      <c r="H2128" s="61">
        <v>1994</v>
      </c>
      <c r="I2128" s="61" t="s">
        <v>92</v>
      </c>
      <c r="J2128" s="61" t="s">
        <v>18</v>
      </c>
      <c r="K2128" s="61" t="s">
        <v>102</v>
      </c>
      <c r="Q21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29" spans="1:17" ht="17.100000000000001" customHeight="1" x14ac:dyDescent="0.25">
      <c r="A2129" s="92" t="s">
        <v>2227</v>
      </c>
      <c r="B2129" s="61" t="s">
        <v>111</v>
      </c>
      <c r="C2129" s="61">
        <v>12144</v>
      </c>
      <c r="E2129" s="61" t="s">
        <v>18</v>
      </c>
      <c r="F2129" s="61" t="s">
        <v>21</v>
      </c>
      <c r="G2129" s="61" t="s">
        <v>16</v>
      </c>
      <c r="H2129" s="61">
        <v>1994</v>
      </c>
      <c r="I2129" s="61" t="s">
        <v>92</v>
      </c>
      <c r="J2129" s="61" t="s">
        <v>18</v>
      </c>
      <c r="K2129" s="61" t="s">
        <v>19</v>
      </c>
      <c r="Q21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30" spans="1:17" ht="17.100000000000001" customHeight="1" x14ac:dyDescent="0.25">
      <c r="A2130" s="92" t="s">
        <v>2228</v>
      </c>
      <c r="B2130" s="61" t="s">
        <v>111</v>
      </c>
      <c r="C2130" s="61">
        <v>12144</v>
      </c>
      <c r="E2130" s="61" t="s">
        <v>18</v>
      </c>
      <c r="F2130" s="61" t="s">
        <v>21</v>
      </c>
      <c r="G2130" s="61" t="s">
        <v>16</v>
      </c>
      <c r="H2130" s="61">
        <v>1994</v>
      </c>
      <c r="I2130" s="61" t="s">
        <v>92</v>
      </c>
      <c r="J2130" s="61" t="s">
        <v>18</v>
      </c>
      <c r="K2130" s="61" t="s">
        <v>19</v>
      </c>
      <c r="Q21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31" spans="1:17" ht="17.100000000000001" customHeight="1" x14ac:dyDescent="0.25">
      <c r="A2131" s="92" t="s">
        <v>2229</v>
      </c>
      <c r="B2131" s="61" t="s">
        <v>111</v>
      </c>
      <c r="C2131" s="61">
        <v>12144</v>
      </c>
      <c r="E2131" s="61" t="s">
        <v>18</v>
      </c>
      <c r="F2131" s="61" t="s">
        <v>21</v>
      </c>
      <c r="G2131" s="61" t="s">
        <v>16</v>
      </c>
      <c r="H2131" s="61">
        <v>1994</v>
      </c>
      <c r="I2131" s="61" t="s">
        <v>92</v>
      </c>
      <c r="J2131" s="61" t="s">
        <v>18</v>
      </c>
      <c r="K2131" s="61" t="s">
        <v>19</v>
      </c>
      <c r="Q21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32" spans="1:17" ht="17.100000000000001" customHeight="1" x14ac:dyDescent="0.25">
      <c r="A2132" s="92" t="s">
        <v>2230</v>
      </c>
      <c r="B2132" s="61" t="s">
        <v>111</v>
      </c>
      <c r="C2132" s="61">
        <v>12144</v>
      </c>
      <c r="E2132" s="61" t="s">
        <v>18</v>
      </c>
      <c r="F2132" s="61" t="s">
        <v>21</v>
      </c>
      <c r="G2132" s="61" t="s">
        <v>16</v>
      </c>
      <c r="H2132" s="61">
        <v>1994</v>
      </c>
      <c r="I2132" s="61" t="s">
        <v>92</v>
      </c>
      <c r="J2132" s="61" t="s">
        <v>18</v>
      </c>
      <c r="K2132" s="61" t="s">
        <v>104</v>
      </c>
      <c r="Q21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33" spans="1:17" ht="17.100000000000001" customHeight="1" x14ac:dyDescent="0.25">
      <c r="A2133" s="92" t="s">
        <v>2231</v>
      </c>
      <c r="B2133" s="61" t="s">
        <v>111</v>
      </c>
      <c r="C2133" s="61">
        <v>12144</v>
      </c>
      <c r="E2133" s="61" t="s">
        <v>18</v>
      </c>
      <c r="F2133" s="61" t="s">
        <v>21</v>
      </c>
      <c r="G2133" s="61" t="s">
        <v>16</v>
      </c>
      <c r="H2133" s="61">
        <v>1985</v>
      </c>
      <c r="I2133" s="61" t="s">
        <v>92</v>
      </c>
      <c r="J2133" s="61" t="s">
        <v>18</v>
      </c>
      <c r="K2133" s="61" t="s">
        <v>19</v>
      </c>
      <c r="Q21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34" spans="1:17" ht="17.100000000000001" customHeight="1" x14ac:dyDescent="0.25">
      <c r="A2134" s="92" t="s">
        <v>2232</v>
      </c>
      <c r="B2134" s="61" t="s">
        <v>111</v>
      </c>
      <c r="C2134" s="61">
        <v>12144</v>
      </c>
      <c r="E2134" s="61" t="s">
        <v>18</v>
      </c>
      <c r="F2134" s="61" t="s">
        <v>21</v>
      </c>
      <c r="G2134" s="61" t="s">
        <v>16</v>
      </c>
      <c r="H2134" s="61">
        <v>1994</v>
      </c>
      <c r="I2134" s="61" t="s">
        <v>92</v>
      </c>
      <c r="J2134" s="61" t="s">
        <v>18</v>
      </c>
      <c r="K2134" s="61" t="s">
        <v>19</v>
      </c>
      <c r="M2134" s="61" t="s">
        <v>39</v>
      </c>
      <c r="Q21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35" spans="1:17" ht="17.100000000000001" customHeight="1" x14ac:dyDescent="0.25">
      <c r="A2135" s="92" t="s">
        <v>2233</v>
      </c>
      <c r="B2135" s="61" t="s">
        <v>111</v>
      </c>
      <c r="C2135" s="61">
        <v>12144</v>
      </c>
      <c r="E2135" s="61" t="s">
        <v>29</v>
      </c>
      <c r="F2135" s="61" t="s">
        <v>21</v>
      </c>
      <c r="G2135" s="61" t="s">
        <v>31</v>
      </c>
      <c r="I2135" s="61" t="s">
        <v>92</v>
      </c>
      <c r="J2135" s="61" t="s">
        <v>18</v>
      </c>
      <c r="K2135" s="61" t="s">
        <v>19</v>
      </c>
      <c r="Q21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36" spans="1:17" ht="17.100000000000001" customHeight="1" x14ac:dyDescent="0.25">
      <c r="A2136" s="92" t="s">
        <v>2234</v>
      </c>
      <c r="B2136" s="61" t="s">
        <v>111</v>
      </c>
      <c r="C2136" s="61">
        <v>12144</v>
      </c>
      <c r="E2136" s="61" t="s">
        <v>29</v>
      </c>
      <c r="F2136" s="61" t="s">
        <v>21</v>
      </c>
      <c r="G2136" s="61" t="s">
        <v>31</v>
      </c>
      <c r="I2136" s="61" t="s">
        <v>92</v>
      </c>
      <c r="J2136" s="61" t="s">
        <v>18</v>
      </c>
      <c r="K2136" s="61" t="s">
        <v>102</v>
      </c>
      <c r="Q21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37" spans="1:17" ht="17.100000000000001" customHeight="1" x14ac:dyDescent="0.25">
      <c r="A2137" s="92" t="s">
        <v>2235</v>
      </c>
      <c r="B2137" s="61" t="s">
        <v>111</v>
      </c>
      <c r="C2137" s="61">
        <v>12144</v>
      </c>
      <c r="E2137" s="61" t="s">
        <v>18</v>
      </c>
      <c r="F2137" s="61" t="s">
        <v>21</v>
      </c>
      <c r="G2137" s="61" t="s">
        <v>16</v>
      </c>
      <c r="H2137" s="61">
        <v>1985</v>
      </c>
      <c r="I2137" s="61" t="s">
        <v>92</v>
      </c>
      <c r="J2137" s="61" t="s">
        <v>29</v>
      </c>
      <c r="M2137" s="61" t="s">
        <v>38</v>
      </c>
      <c r="Q21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38" spans="1:17" ht="17.100000000000001" customHeight="1" x14ac:dyDescent="0.25">
      <c r="A2138" s="92" t="s">
        <v>2236</v>
      </c>
      <c r="B2138" s="61" t="s">
        <v>111</v>
      </c>
      <c r="C2138" s="61">
        <v>12144</v>
      </c>
      <c r="E2138" s="61" t="s">
        <v>29</v>
      </c>
      <c r="F2138" s="61" t="s">
        <v>21</v>
      </c>
      <c r="G2138" s="61" t="s">
        <v>31</v>
      </c>
      <c r="I2138" s="61" t="s">
        <v>92</v>
      </c>
      <c r="J2138" s="61" t="s">
        <v>18</v>
      </c>
      <c r="K2138" s="61" t="s">
        <v>19</v>
      </c>
      <c r="Q21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39" spans="1:17" ht="17.100000000000001" customHeight="1" x14ac:dyDescent="0.25">
      <c r="A2139" s="92" t="s">
        <v>2237</v>
      </c>
      <c r="B2139" s="61" t="s">
        <v>111</v>
      </c>
      <c r="C2139" s="61">
        <v>12144</v>
      </c>
      <c r="E2139" s="61" t="s">
        <v>18</v>
      </c>
      <c r="F2139" s="61" t="s">
        <v>21</v>
      </c>
      <c r="G2139" s="61" t="s">
        <v>23</v>
      </c>
      <c r="I2139" s="61" t="s">
        <v>92</v>
      </c>
      <c r="J2139" s="61" t="s">
        <v>18</v>
      </c>
      <c r="K2139" s="61" t="s">
        <v>104</v>
      </c>
      <c r="Q21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40" spans="1:17" ht="17.100000000000001" customHeight="1" x14ac:dyDescent="0.25">
      <c r="A2140" s="92" t="s">
        <v>2238</v>
      </c>
      <c r="B2140" s="61" t="s">
        <v>111</v>
      </c>
      <c r="C2140" s="61">
        <v>12144</v>
      </c>
      <c r="E2140" s="61" t="s">
        <v>29</v>
      </c>
      <c r="F2140" s="61" t="s">
        <v>21</v>
      </c>
      <c r="G2140" s="61" t="s">
        <v>31</v>
      </c>
      <c r="I2140" s="61" t="s">
        <v>92</v>
      </c>
      <c r="J2140" s="61" t="s">
        <v>18</v>
      </c>
      <c r="K2140" s="61" t="s">
        <v>19</v>
      </c>
      <c r="Q21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41" spans="1:17" ht="17.100000000000001" customHeight="1" x14ac:dyDescent="0.25">
      <c r="A2141" s="92" t="s">
        <v>2239</v>
      </c>
      <c r="B2141" s="61" t="s">
        <v>111</v>
      </c>
      <c r="C2141" s="61">
        <v>12144</v>
      </c>
      <c r="E2141" s="61" t="s">
        <v>29</v>
      </c>
      <c r="F2141" s="61" t="s">
        <v>21</v>
      </c>
      <c r="G2141" s="61" t="s">
        <v>31</v>
      </c>
      <c r="I2141" s="61" t="s">
        <v>92</v>
      </c>
      <c r="J2141" s="61" t="s">
        <v>18</v>
      </c>
      <c r="K2141" s="61" t="s">
        <v>102</v>
      </c>
      <c r="M2141" s="61" t="s">
        <v>38</v>
      </c>
      <c r="Q21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42" spans="1:17" ht="17.100000000000001" customHeight="1" x14ac:dyDescent="0.25">
      <c r="A2142" s="92" t="s">
        <v>2240</v>
      </c>
      <c r="B2142" s="61" t="s">
        <v>111</v>
      </c>
      <c r="C2142" s="61">
        <v>12144</v>
      </c>
      <c r="E2142" s="61" t="s">
        <v>29</v>
      </c>
      <c r="F2142" s="61" t="s">
        <v>21</v>
      </c>
      <c r="G2142" s="61" t="s">
        <v>31</v>
      </c>
      <c r="I2142" s="61" t="s">
        <v>92</v>
      </c>
      <c r="J2142" s="61" t="s">
        <v>15</v>
      </c>
      <c r="K2142" s="61" t="s">
        <v>102</v>
      </c>
      <c r="Q21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143" spans="1:17" ht="17.100000000000001" customHeight="1" x14ac:dyDescent="0.25">
      <c r="A2143" s="92" t="s">
        <v>2241</v>
      </c>
      <c r="B2143" s="61" t="s">
        <v>111</v>
      </c>
      <c r="C2143" s="61">
        <v>12144</v>
      </c>
      <c r="E2143" s="61" t="s">
        <v>29</v>
      </c>
      <c r="F2143" s="61" t="s">
        <v>21</v>
      </c>
      <c r="G2143" s="61" t="s">
        <v>31</v>
      </c>
      <c r="I2143" s="61" t="s">
        <v>92</v>
      </c>
      <c r="J2143" s="61" t="s">
        <v>18</v>
      </c>
      <c r="K2143" s="61" t="s">
        <v>102</v>
      </c>
      <c r="Q21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44" spans="1:17" ht="17.100000000000001" customHeight="1" x14ac:dyDescent="0.25">
      <c r="A2144" s="92" t="s">
        <v>2242</v>
      </c>
      <c r="B2144" s="61" t="s">
        <v>111</v>
      </c>
      <c r="C2144" s="61">
        <v>12144</v>
      </c>
      <c r="E2144" s="61" t="s">
        <v>18</v>
      </c>
      <c r="F2144" s="61" t="s">
        <v>21</v>
      </c>
      <c r="G2144" s="61" t="s">
        <v>16</v>
      </c>
      <c r="H2144" s="61">
        <v>2008</v>
      </c>
      <c r="I2144" s="61" t="s">
        <v>92</v>
      </c>
      <c r="J2144" s="61" t="s">
        <v>29</v>
      </c>
      <c r="Q21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45" spans="1:18" ht="17.100000000000001" customHeight="1" x14ac:dyDescent="0.25">
      <c r="A2145" s="92" t="s">
        <v>2243</v>
      </c>
      <c r="B2145" s="61" t="s">
        <v>111</v>
      </c>
      <c r="C2145" s="61">
        <v>12144</v>
      </c>
      <c r="E2145" s="61" t="s">
        <v>29</v>
      </c>
      <c r="F2145" s="61" t="s">
        <v>21</v>
      </c>
      <c r="G2145" s="61" t="s">
        <v>31</v>
      </c>
      <c r="I2145" s="61" t="s">
        <v>92</v>
      </c>
      <c r="J2145" s="61" t="s">
        <v>18</v>
      </c>
      <c r="K2145" s="61" t="s">
        <v>19</v>
      </c>
      <c r="M2145" s="61" t="s">
        <v>39</v>
      </c>
      <c r="Q21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46" spans="1:18" ht="17.100000000000001" customHeight="1" x14ac:dyDescent="0.25">
      <c r="A2146" s="92" t="s">
        <v>2244</v>
      </c>
      <c r="B2146" s="61" t="s">
        <v>111</v>
      </c>
      <c r="C2146" s="61">
        <v>12144</v>
      </c>
      <c r="E2146" s="61" t="s">
        <v>29</v>
      </c>
      <c r="F2146" s="61" t="s">
        <v>21</v>
      </c>
      <c r="G2146" s="61" t="s">
        <v>31</v>
      </c>
      <c r="I2146" s="61" t="s">
        <v>92</v>
      </c>
      <c r="J2146" s="61" t="s">
        <v>18</v>
      </c>
      <c r="K2146" s="61" t="s">
        <v>104</v>
      </c>
      <c r="Q21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47" spans="1:18" ht="17.100000000000001" customHeight="1" x14ac:dyDescent="0.25">
      <c r="A2147" s="92" t="s">
        <v>2245</v>
      </c>
      <c r="B2147" s="61" t="s">
        <v>111</v>
      </c>
      <c r="C2147" s="61">
        <v>12144</v>
      </c>
      <c r="E2147" s="61" t="s">
        <v>29</v>
      </c>
      <c r="F2147" s="61" t="s">
        <v>21</v>
      </c>
      <c r="G2147" s="61" t="s">
        <v>31</v>
      </c>
      <c r="I2147" s="61" t="s">
        <v>92</v>
      </c>
      <c r="J2147" s="61" t="s">
        <v>29</v>
      </c>
      <c r="Q21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48" spans="1:18" ht="17.100000000000001" customHeight="1" x14ac:dyDescent="0.25">
      <c r="A2148" s="92" t="s">
        <v>2246</v>
      </c>
      <c r="B2148" s="61" t="s">
        <v>111</v>
      </c>
      <c r="C2148" s="61">
        <v>12144</v>
      </c>
      <c r="E2148" s="61" t="s">
        <v>18</v>
      </c>
      <c r="F2148" s="61" t="s">
        <v>21</v>
      </c>
      <c r="G2148" s="61" t="s">
        <v>16</v>
      </c>
      <c r="H2148" s="61">
        <v>2008</v>
      </c>
      <c r="I2148" s="61" t="s">
        <v>92</v>
      </c>
      <c r="J2148" s="61" t="s">
        <v>27</v>
      </c>
      <c r="K2148" s="61" t="s">
        <v>19</v>
      </c>
      <c r="M2148" s="61" t="s">
        <v>40</v>
      </c>
      <c r="Q21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2148" s="61" t="s">
        <v>2829</v>
      </c>
    </row>
    <row r="2149" spans="1:18" ht="17.100000000000001" customHeight="1" x14ac:dyDescent="0.25">
      <c r="A2149" s="92" t="s">
        <v>2247</v>
      </c>
      <c r="E2149" s="61" t="s">
        <v>29</v>
      </c>
      <c r="F2149" s="61" t="s">
        <v>21</v>
      </c>
      <c r="G2149" s="61" t="s">
        <v>31</v>
      </c>
      <c r="I2149" s="61" t="s">
        <v>92</v>
      </c>
      <c r="J2149" s="61" t="s">
        <v>22</v>
      </c>
      <c r="K2149" s="61" t="s">
        <v>104</v>
      </c>
      <c r="M2149" s="61" t="s">
        <v>38</v>
      </c>
      <c r="Q21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  <c r="R2149" s="61" t="s">
        <v>2810</v>
      </c>
    </row>
    <row r="2150" spans="1:18" ht="17.100000000000001" customHeight="1" x14ac:dyDescent="0.25">
      <c r="A2150" s="92" t="s">
        <v>2248</v>
      </c>
      <c r="B2150" s="61" t="s">
        <v>111</v>
      </c>
      <c r="C2150" s="61">
        <v>12144</v>
      </c>
      <c r="E2150" s="61" t="s">
        <v>18</v>
      </c>
      <c r="F2150" s="61" t="s">
        <v>21</v>
      </c>
      <c r="G2150" s="61" t="s">
        <v>16</v>
      </c>
      <c r="H2150" s="61">
        <v>2008</v>
      </c>
      <c r="I2150" s="61" t="s">
        <v>92</v>
      </c>
      <c r="J2150" s="61" t="s">
        <v>15</v>
      </c>
      <c r="K2150" s="61" t="s">
        <v>19</v>
      </c>
      <c r="Q21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151" spans="1:18" ht="17.100000000000001" customHeight="1" x14ac:dyDescent="0.25">
      <c r="A2151" s="92" t="s">
        <v>2249</v>
      </c>
      <c r="B2151" s="61" t="s">
        <v>111</v>
      </c>
      <c r="C2151" s="61">
        <v>12144</v>
      </c>
      <c r="E2151" s="61" t="s">
        <v>18</v>
      </c>
      <c r="F2151" s="61" t="s">
        <v>21</v>
      </c>
      <c r="G2151" s="61" t="s">
        <v>16</v>
      </c>
      <c r="H2151" s="61">
        <v>2008</v>
      </c>
      <c r="I2151" s="61" t="s">
        <v>92</v>
      </c>
      <c r="J2151" s="61" t="s">
        <v>18</v>
      </c>
      <c r="K2151" s="61" t="s">
        <v>19</v>
      </c>
      <c r="Q21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52" spans="1:18" ht="17.100000000000001" customHeight="1" x14ac:dyDescent="0.25">
      <c r="A2152" s="92" t="s">
        <v>2250</v>
      </c>
      <c r="B2152" s="61" t="s">
        <v>111</v>
      </c>
      <c r="C2152" s="61">
        <v>12144</v>
      </c>
      <c r="E2152" s="61" t="s">
        <v>18</v>
      </c>
      <c r="F2152" s="61" t="s">
        <v>21</v>
      </c>
      <c r="G2152" s="61" t="s">
        <v>16</v>
      </c>
      <c r="H2152" s="61">
        <v>2008</v>
      </c>
      <c r="I2152" s="61" t="s">
        <v>92</v>
      </c>
      <c r="J2152" s="61" t="s">
        <v>29</v>
      </c>
      <c r="Q21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53" spans="1:18" ht="17.100000000000001" customHeight="1" x14ac:dyDescent="0.25">
      <c r="A2153" s="92" t="s">
        <v>2251</v>
      </c>
      <c r="B2153" s="61" t="s">
        <v>111</v>
      </c>
      <c r="C2153" s="61">
        <v>12144</v>
      </c>
      <c r="E2153" s="61" t="s">
        <v>18</v>
      </c>
      <c r="F2153" s="61" t="s">
        <v>21</v>
      </c>
      <c r="G2153" s="61" t="s">
        <v>16</v>
      </c>
      <c r="H2153" s="61">
        <v>2008</v>
      </c>
      <c r="I2153" s="61" t="s">
        <v>92</v>
      </c>
      <c r="J2153" s="61" t="s">
        <v>29</v>
      </c>
      <c r="M2153" s="61" t="s">
        <v>38</v>
      </c>
      <c r="Q21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54" spans="1:18" ht="17.100000000000001" customHeight="1" x14ac:dyDescent="0.25">
      <c r="A2154" s="92" t="s">
        <v>2252</v>
      </c>
      <c r="B2154" s="61" t="s">
        <v>111</v>
      </c>
      <c r="C2154" s="61">
        <v>12144</v>
      </c>
      <c r="E2154" s="61" t="s">
        <v>18</v>
      </c>
      <c r="F2154" s="61" t="s">
        <v>21</v>
      </c>
      <c r="G2154" s="61" t="s">
        <v>16</v>
      </c>
      <c r="H2154" s="61">
        <v>2008</v>
      </c>
      <c r="I2154" s="61" t="s">
        <v>92</v>
      </c>
      <c r="J2154" s="61" t="s">
        <v>18</v>
      </c>
      <c r="K2154" s="61" t="s">
        <v>104</v>
      </c>
      <c r="Q21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55" spans="1:18" ht="17.100000000000001" customHeight="1" x14ac:dyDescent="0.25">
      <c r="A2155" s="92" t="s">
        <v>2253</v>
      </c>
      <c r="B2155" s="61" t="s">
        <v>111</v>
      </c>
      <c r="C2155" s="61">
        <v>12144</v>
      </c>
      <c r="E2155" s="61" t="s">
        <v>18</v>
      </c>
      <c r="F2155" s="61" t="s">
        <v>21</v>
      </c>
      <c r="G2155" s="61" t="s">
        <v>16</v>
      </c>
      <c r="H2155" s="61">
        <v>2008</v>
      </c>
      <c r="I2155" s="61" t="s">
        <v>92</v>
      </c>
      <c r="J2155" s="61" t="s">
        <v>29</v>
      </c>
      <c r="M2155" s="61" t="s">
        <v>39</v>
      </c>
      <c r="Q21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56" spans="1:18" ht="17.100000000000001" customHeight="1" x14ac:dyDescent="0.25">
      <c r="A2156" s="92" t="s">
        <v>2254</v>
      </c>
      <c r="B2156" s="61" t="s">
        <v>111</v>
      </c>
      <c r="C2156" s="61">
        <v>12144</v>
      </c>
      <c r="E2156" s="61" t="s">
        <v>18</v>
      </c>
      <c r="F2156" s="61" t="s">
        <v>21</v>
      </c>
      <c r="G2156" s="61" t="s">
        <v>16</v>
      </c>
      <c r="H2156" s="61">
        <v>2008</v>
      </c>
      <c r="I2156" s="61" t="s">
        <v>92</v>
      </c>
      <c r="J2156" s="61" t="s">
        <v>18</v>
      </c>
      <c r="K2156" s="61" t="s">
        <v>19</v>
      </c>
      <c r="M2156" s="61" t="s">
        <v>38</v>
      </c>
      <c r="Q21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2156" s="61" t="s">
        <v>2830</v>
      </c>
    </row>
    <row r="2157" spans="1:18" ht="17.100000000000001" customHeight="1" x14ac:dyDescent="0.25">
      <c r="A2157" s="92" t="s">
        <v>2255</v>
      </c>
      <c r="B2157" s="61" t="s">
        <v>111</v>
      </c>
      <c r="C2157" s="61">
        <v>12144</v>
      </c>
      <c r="E2157" s="61" t="s">
        <v>18</v>
      </c>
      <c r="F2157" s="61" t="s">
        <v>21</v>
      </c>
      <c r="G2157" s="61" t="s">
        <v>16</v>
      </c>
      <c r="H2157" s="61">
        <v>1985</v>
      </c>
      <c r="I2157" s="61" t="s">
        <v>92</v>
      </c>
      <c r="J2157" s="61" t="s">
        <v>18</v>
      </c>
      <c r="K2157" s="61" t="s">
        <v>104</v>
      </c>
      <c r="Q21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58" spans="1:18" ht="17.100000000000001" customHeight="1" x14ac:dyDescent="0.25">
      <c r="A2158" s="92" t="s">
        <v>2256</v>
      </c>
      <c r="B2158" s="61" t="s">
        <v>111</v>
      </c>
      <c r="C2158" s="61">
        <v>12144</v>
      </c>
      <c r="E2158" s="61" t="s">
        <v>18</v>
      </c>
      <c r="F2158" s="61" t="s">
        <v>21</v>
      </c>
      <c r="G2158" s="61" t="s">
        <v>16</v>
      </c>
      <c r="H2158" s="61">
        <v>1985</v>
      </c>
      <c r="I2158" s="61" t="s">
        <v>92</v>
      </c>
      <c r="J2158" s="61" t="s">
        <v>18</v>
      </c>
      <c r="K2158" s="61" t="s">
        <v>19</v>
      </c>
      <c r="Q21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59" spans="1:18" ht="17.100000000000001" customHeight="1" x14ac:dyDescent="0.25">
      <c r="A2159" s="92" t="s">
        <v>2257</v>
      </c>
      <c r="B2159" s="61" t="s">
        <v>111</v>
      </c>
      <c r="C2159" s="61">
        <v>12144</v>
      </c>
      <c r="E2159" s="61" t="s">
        <v>18</v>
      </c>
      <c r="F2159" s="61" t="s">
        <v>21</v>
      </c>
      <c r="G2159" s="61" t="s">
        <v>16</v>
      </c>
      <c r="H2159" s="61">
        <v>1985</v>
      </c>
      <c r="I2159" s="61" t="s">
        <v>92</v>
      </c>
      <c r="J2159" s="61" t="s">
        <v>18</v>
      </c>
      <c r="K2159" s="61" t="s">
        <v>19</v>
      </c>
      <c r="Q21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60" spans="1:18" ht="17.100000000000001" customHeight="1" x14ac:dyDescent="0.25">
      <c r="A2160" s="92" t="s">
        <v>2258</v>
      </c>
      <c r="B2160" s="61" t="s">
        <v>111</v>
      </c>
      <c r="C2160" s="61">
        <v>12144</v>
      </c>
      <c r="E2160" s="61" t="s">
        <v>18</v>
      </c>
      <c r="F2160" s="61" t="s">
        <v>21</v>
      </c>
      <c r="G2160" s="61" t="s">
        <v>16</v>
      </c>
      <c r="H2160" s="61">
        <v>2008</v>
      </c>
      <c r="I2160" s="61" t="s">
        <v>92</v>
      </c>
      <c r="J2160" s="61" t="s">
        <v>18</v>
      </c>
      <c r="K2160" s="61" t="s">
        <v>19</v>
      </c>
      <c r="Q21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61" spans="1:17" ht="17.100000000000001" customHeight="1" x14ac:dyDescent="0.25">
      <c r="A2161" s="92" t="s">
        <v>2259</v>
      </c>
      <c r="B2161" s="61" t="s">
        <v>111</v>
      </c>
      <c r="C2161" s="61">
        <v>12144</v>
      </c>
      <c r="E2161" s="61" t="s">
        <v>18</v>
      </c>
      <c r="F2161" s="61" t="s">
        <v>21</v>
      </c>
      <c r="G2161" s="61" t="s">
        <v>16</v>
      </c>
      <c r="H2161" s="61">
        <v>2008</v>
      </c>
      <c r="I2161" s="61" t="s">
        <v>92</v>
      </c>
      <c r="J2161" s="61" t="s">
        <v>22</v>
      </c>
      <c r="K2161" s="61" t="s">
        <v>104</v>
      </c>
      <c r="M2161" s="61" t="s">
        <v>38</v>
      </c>
      <c r="Q21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162" spans="1:17" ht="17.100000000000001" customHeight="1" x14ac:dyDescent="0.25">
      <c r="A2162" s="92" t="s">
        <v>2260</v>
      </c>
      <c r="B2162" s="61" t="s">
        <v>111</v>
      </c>
      <c r="C2162" s="61">
        <v>12144</v>
      </c>
      <c r="E2162" s="61" t="s">
        <v>18</v>
      </c>
      <c r="F2162" s="61" t="s">
        <v>21</v>
      </c>
      <c r="G2162" s="61" t="s">
        <v>16</v>
      </c>
      <c r="H2162" s="61">
        <v>2008</v>
      </c>
      <c r="I2162" s="61" t="s">
        <v>92</v>
      </c>
      <c r="J2162" s="61" t="s">
        <v>18</v>
      </c>
      <c r="K2162" s="61" t="s">
        <v>19</v>
      </c>
      <c r="Q21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63" spans="1:17" ht="17.100000000000001" customHeight="1" x14ac:dyDescent="0.25">
      <c r="A2163" s="92" t="s">
        <v>2261</v>
      </c>
      <c r="B2163" s="61" t="s">
        <v>111</v>
      </c>
      <c r="C2163" s="61">
        <v>12144</v>
      </c>
      <c r="E2163" s="61" t="s">
        <v>29</v>
      </c>
      <c r="F2163" s="61" t="s">
        <v>21</v>
      </c>
      <c r="G2163" s="61" t="s">
        <v>31</v>
      </c>
      <c r="I2163" s="61" t="s">
        <v>92</v>
      </c>
      <c r="J2163" s="61" t="s">
        <v>29</v>
      </c>
      <c r="Q21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64" spans="1:17" ht="17.100000000000001" customHeight="1" x14ac:dyDescent="0.25">
      <c r="A2164" s="92" t="s">
        <v>2262</v>
      </c>
      <c r="B2164" s="61" t="s">
        <v>111</v>
      </c>
      <c r="C2164" s="61">
        <v>12144</v>
      </c>
      <c r="E2164" s="61" t="s">
        <v>29</v>
      </c>
      <c r="F2164" s="61" t="s">
        <v>21</v>
      </c>
      <c r="G2164" s="61" t="s">
        <v>31</v>
      </c>
      <c r="I2164" s="61" t="s">
        <v>92</v>
      </c>
      <c r="J2164" s="61" t="s">
        <v>29</v>
      </c>
      <c r="Q21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65" spans="1:17" ht="17.100000000000001" customHeight="1" x14ac:dyDescent="0.25">
      <c r="A2165" s="92" t="s">
        <v>2263</v>
      </c>
      <c r="B2165" s="61" t="s">
        <v>111</v>
      </c>
      <c r="C2165" s="61">
        <v>12144</v>
      </c>
      <c r="E2165" s="61" t="s">
        <v>18</v>
      </c>
      <c r="F2165" s="61" t="s">
        <v>21</v>
      </c>
      <c r="G2165" s="61" t="s">
        <v>23</v>
      </c>
      <c r="I2165" s="61" t="s">
        <v>92</v>
      </c>
      <c r="J2165" s="61" t="s">
        <v>18</v>
      </c>
      <c r="K2165" s="61" t="s">
        <v>102</v>
      </c>
      <c r="Q21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66" spans="1:17" ht="17.100000000000001" customHeight="1" x14ac:dyDescent="0.25">
      <c r="A2166" s="92" t="s">
        <v>2264</v>
      </c>
      <c r="B2166" s="61" t="s">
        <v>111</v>
      </c>
      <c r="C2166" s="61">
        <v>12144</v>
      </c>
      <c r="E2166" s="61" t="s">
        <v>29</v>
      </c>
      <c r="F2166" s="61" t="s">
        <v>21</v>
      </c>
      <c r="G2166" s="61" t="s">
        <v>31</v>
      </c>
      <c r="I2166" s="61" t="s">
        <v>92</v>
      </c>
      <c r="J2166" s="61" t="s">
        <v>18</v>
      </c>
      <c r="K2166" s="61" t="s">
        <v>19</v>
      </c>
      <c r="Q21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67" spans="1:17" ht="17.100000000000001" customHeight="1" x14ac:dyDescent="0.25">
      <c r="A2167" s="92" t="s">
        <v>2265</v>
      </c>
      <c r="B2167" s="61" t="s">
        <v>111</v>
      </c>
      <c r="C2167" s="61">
        <v>12144</v>
      </c>
      <c r="E2167" s="61" t="s">
        <v>29</v>
      </c>
      <c r="F2167" s="61" t="s">
        <v>21</v>
      </c>
      <c r="G2167" s="61" t="s">
        <v>31</v>
      </c>
      <c r="I2167" s="61" t="s">
        <v>92</v>
      </c>
      <c r="J2167" s="61" t="s">
        <v>18</v>
      </c>
      <c r="K2167" s="61" t="s">
        <v>104</v>
      </c>
      <c r="Q21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68" spans="1:17" ht="17.100000000000001" customHeight="1" x14ac:dyDescent="0.25">
      <c r="A2168" s="92" t="s">
        <v>2266</v>
      </c>
      <c r="B2168" s="61" t="s">
        <v>111</v>
      </c>
      <c r="C2168" s="61">
        <v>12144</v>
      </c>
      <c r="E2168" s="61" t="s">
        <v>29</v>
      </c>
      <c r="F2168" s="61" t="s">
        <v>21</v>
      </c>
      <c r="G2168" s="61" t="s">
        <v>31</v>
      </c>
      <c r="I2168" s="61" t="s">
        <v>92</v>
      </c>
      <c r="J2168" s="61" t="s">
        <v>22</v>
      </c>
      <c r="K2168" s="61" t="s">
        <v>104</v>
      </c>
      <c r="Q21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169" spans="1:17" ht="17.100000000000001" customHeight="1" x14ac:dyDescent="0.25">
      <c r="A2169" s="92" t="s">
        <v>2267</v>
      </c>
      <c r="B2169" s="61" t="s">
        <v>111</v>
      </c>
      <c r="C2169" s="61">
        <v>12144</v>
      </c>
      <c r="E2169" s="61" t="s">
        <v>29</v>
      </c>
      <c r="F2169" s="61" t="s">
        <v>21</v>
      </c>
      <c r="G2169" s="61" t="s">
        <v>31</v>
      </c>
      <c r="I2169" s="61" t="s">
        <v>92</v>
      </c>
      <c r="J2169" s="61" t="s">
        <v>18</v>
      </c>
      <c r="K2169" s="61" t="s">
        <v>19</v>
      </c>
      <c r="Q21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70" spans="1:17" ht="17.100000000000001" customHeight="1" x14ac:dyDescent="0.25">
      <c r="A2170" s="92" t="s">
        <v>2268</v>
      </c>
      <c r="B2170" s="61" t="s">
        <v>111</v>
      </c>
      <c r="C2170" s="61">
        <v>12144</v>
      </c>
      <c r="E2170" s="61" t="s">
        <v>29</v>
      </c>
      <c r="F2170" s="61" t="s">
        <v>21</v>
      </c>
      <c r="G2170" s="61" t="s">
        <v>31</v>
      </c>
      <c r="I2170" s="61" t="s">
        <v>92</v>
      </c>
      <c r="J2170" s="61" t="s">
        <v>22</v>
      </c>
      <c r="K2170" s="61" t="s">
        <v>19</v>
      </c>
      <c r="Q21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171" spans="1:17" ht="17.100000000000001" customHeight="1" x14ac:dyDescent="0.25">
      <c r="A2171" s="92" t="s">
        <v>2269</v>
      </c>
      <c r="B2171" s="61" t="s">
        <v>111</v>
      </c>
      <c r="C2171" s="61">
        <v>12144</v>
      </c>
      <c r="E2171" s="61" t="s">
        <v>29</v>
      </c>
      <c r="F2171" s="61" t="s">
        <v>21</v>
      </c>
      <c r="G2171" s="61" t="s">
        <v>31</v>
      </c>
      <c r="I2171" s="61" t="s">
        <v>92</v>
      </c>
      <c r="J2171" s="61" t="s">
        <v>18</v>
      </c>
      <c r="K2171" s="61" t="s">
        <v>102</v>
      </c>
      <c r="Q21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72" spans="1:17" ht="17.100000000000001" customHeight="1" x14ac:dyDescent="0.25">
      <c r="A2172" s="92" t="s">
        <v>2270</v>
      </c>
      <c r="B2172" s="61" t="s">
        <v>111</v>
      </c>
      <c r="C2172" s="61">
        <v>12144</v>
      </c>
      <c r="E2172" s="61" t="s">
        <v>29</v>
      </c>
      <c r="F2172" s="61" t="s">
        <v>21</v>
      </c>
      <c r="G2172" s="61" t="s">
        <v>31</v>
      </c>
      <c r="I2172" s="61" t="s">
        <v>92</v>
      </c>
      <c r="J2172" s="61" t="s">
        <v>29</v>
      </c>
      <c r="Q21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73" spans="1:17" ht="17.100000000000001" customHeight="1" x14ac:dyDescent="0.25">
      <c r="A2173" s="92" t="s">
        <v>2271</v>
      </c>
      <c r="B2173" s="61" t="s">
        <v>111</v>
      </c>
      <c r="C2173" s="61">
        <v>12144</v>
      </c>
      <c r="E2173" s="61" t="s">
        <v>18</v>
      </c>
      <c r="F2173" s="61" t="s">
        <v>21</v>
      </c>
      <c r="G2173" s="61" t="s">
        <v>23</v>
      </c>
      <c r="H2173" s="61">
        <v>2003</v>
      </c>
      <c r="I2173" s="61" t="s">
        <v>92</v>
      </c>
      <c r="J2173" s="61" t="s">
        <v>18</v>
      </c>
      <c r="K2173" s="61" t="s">
        <v>19</v>
      </c>
      <c r="Q21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74" spans="1:17" ht="17.100000000000001" customHeight="1" x14ac:dyDescent="0.25">
      <c r="A2174" s="92" t="s">
        <v>2272</v>
      </c>
      <c r="B2174" s="61" t="s">
        <v>111</v>
      </c>
      <c r="C2174" s="61">
        <v>12144</v>
      </c>
      <c r="E2174" s="61" t="s">
        <v>29</v>
      </c>
      <c r="F2174" s="61" t="s">
        <v>21</v>
      </c>
      <c r="G2174" s="61" t="s">
        <v>31</v>
      </c>
      <c r="I2174" s="61" t="s">
        <v>92</v>
      </c>
      <c r="J2174" s="61" t="s">
        <v>18</v>
      </c>
      <c r="K2174" s="61" t="s">
        <v>102</v>
      </c>
      <c r="Q21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75" spans="1:17" ht="17.100000000000001" customHeight="1" x14ac:dyDescent="0.25">
      <c r="A2175" s="92" t="s">
        <v>2273</v>
      </c>
      <c r="B2175" s="61" t="s">
        <v>111</v>
      </c>
      <c r="C2175" s="61">
        <v>12144</v>
      </c>
      <c r="E2175" s="61" t="s">
        <v>29</v>
      </c>
      <c r="F2175" s="61" t="s">
        <v>21</v>
      </c>
      <c r="G2175" s="61" t="s">
        <v>31</v>
      </c>
      <c r="I2175" s="61" t="s">
        <v>92</v>
      </c>
      <c r="J2175" s="61" t="s">
        <v>29</v>
      </c>
      <c r="Q21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76" spans="1:17" ht="17.100000000000001" customHeight="1" x14ac:dyDescent="0.25">
      <c r="A2176" s="92" t="s">
        <v>2274</v>
      </c>
      <c r="B2176" s="61" t="s">
        <v>111</v>
      </c>
      <c r="C2176" s="61">
        <v>12144</v>
      </c>
      <c r="E2176" s="61" t="s">
        <v>29</v>
      </c>
      <c r="F2176" s="61" t="s">
        <v>21</v>
      </c>
      <c r="G2176" s="61" t="s">
        <v>31</v>
      </c>
      <c r="I2176" s="61" t="s">
        <v>92</v>
      </c>
      <c r="J2176" s="61" t="s">
        <v>18</v>
      </c>
      <c r="K2176" s="61" t="s">
        <v>19</v>
      </c>
      <c r="Q21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77" spans="1:17" ht="17.100000000000001" customHeight="1" x14ac:dyDescent="0.25">
      <c r="A2177" s="92" t="s">
        <v>2275</v>
      </c>
      <c r="B2177" s="61" t="s">
        <v>111</v>
      </c>
      <c r="C2177" s="61">
        <v>12144</v>
      </c>
      <c r="E2177" s="61" t="s">
        <v>29</v>
      </c>
      <c r="F2177" s="61" t="s">
        <v>21</v>
      </c>
      <c r="G2177" s="61" t="s">
        <v>31</v>
      </c>
      <c r="I2177" s="61" t="s">
        <v>92</v>
      </c>
      <c r="J2177" s="61" t="s">
        <v>29</v>
      </c>
      <c r="Q21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78" spans="1:17" ht="17.100000000000001" customHeight="1" x14ac:dyDescent="0.25">
      <c r="A2178" s="92" t="s">
        <v>2276</v>
      </c>
      <c r="B2178" s="61" t="s">
        <v>111</v>
      </c>
      <c r="C2178" s="61">
        <v>12144</v>
      </c>
      <c r="E2178" s="61" t="s">
        <v>29</v>
      </c>
      <c r="F2178" s="61" t="s">
        <v>21</v>
      </c>
      <c r="G2178" s="61" t="s">
        <v>31</v>
      </c>
      <c r="I2178" s="61" t="s">
        <v>92</v>
      </c>
      <c r="J2178" s="61" t="s">
        <v>22</v>
      </c>
      <c r="K2178" s="61" t="s">
        <v>19</v>
      </c>
      <c r="Q21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179" spans="1:17" ht="17.100000000000001" customHeight="1" x14ac:dyDescent="0.25">
      <c r="A2179" s="92" t="s">
        <v>2277</v>
      </c>
      <c r="B2179" s="61" t="s">
        <v>111</v>
      </c>
      <c r="C2179" s="61">
        <v>12144</v>
      </c>
      <c r="E2179" s="61" t="s">
        <v>29</v>
      </c>
      <c r="F2179" s="61" t="s">
        <v>21</v>
      </c>
      <c r="G2179" s="61" t="s">
        <v>31</v>
      </c>
      <c r="I2179" s="61" t="s">
        <v>92</v>
      </c>
      <c r="J2179" s="61" t="s">
        <v>18</v>
      </c>
      <c r="K2179" s="61" t="s">
        <v>104</v>
      </c>
      <c r="Q21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80" spans="1:17" ht="17.100000000000001" customHeight="1" x14ac:dyDescent="0.25">
      <c r="A2180" s="92" t="s">
        <v>2278</v>
      </c>
      <c r="B2180" s="61" t="s">
        <v>111</v>
      </c>
      <c r="C2180" s="61">
        <v>12144</v>
      </c>
      <c r="E2180" s="61" t="s">
        <v>18</v>
      </c>
      <c r="F2180" s="61" t="s">
        <v>21</v>
      </c>
      <c r="G2180" s="61" t="s">
        <v>16</v>
      </c>
      <c r="H2180" s="61">
        <v>2014</v>
      </c>
      <c r="I2180" s="61" t="s">
        <v>92</v>
      </c>
      <c r="J2180" s="61" t="s">
        <v>18</v>
      </c>
      <c r="K2180" s="61" t="s">
        <v>19</v>
      </c>
      <c r="Q21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81" spans="1:17" ht="17.100000000000001" customHeight="1" x14ac:dyDescent="0.25">
      <c r="A2181" s="92" t="s">
        <v>2279</v>
      </c>
      <c r="B2181" s="61" t="s">
        <v>111</v>
      </c>
      <c r="C2181" s="61">
        <v>12144</v>
      </c>
      <c r="E2181" s="61" t="s">
        <v>18</v>
      </c>
      <c r="F2181" s="61" t="s">
        <v>21</v>
      </c>
      <c r="G2181" s="61" t="s">
        <v>16</v>
      </c>
      <c r="H2181" s="61">
        <v>2014</v>
      </c>
      <c r="I2181" s="61" t="s">
        <v>92</v>
      </c>
      <c r="J2181" s="61" t="s">
        <v>18</v>
      </c>
      <c r="K2181" s="61" t="s">
        <v>19</v>
      </c>
      <c r="M2181" s="61" t="s">
        <v>38</v>
      </c>
      <c r="O2181" s="61">
        <v>2022</v>
      </c>
      <c r="P2181" s="61" t="s">
        <v>92</v>
      </c>
      <c r="Q21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82" spans="1:17" ht="17.100000000000001" customHeight="1" x14ac:dyDescent="0.25">
      <c r="A2182" s="92" t="s">
        <v>2280</v>
      </c>
      <c r="B2182" s="61" t="s">
        <v>111</v>
      </c>
      <c r="C2182" s="61">
        <v>12144</v>
      </c>
      <c r="E2182" s="61" t="s">
        <v>18</v>
      </c>
      <c r="F2182" s="61" t="s">
        <v>21</v>
      </c>
      <c r="G2182" s="61" t="s">
        <v>16</v>
      </c>
      <c r="H2182" s="61">
        <v>2014</v>
      </c>
      <c r="I2182" s="61" t="s">
        <v>92</v>
      </c>
      <c r="J2182" s="61" t="s">
        <v>18</v>
      </c>
      <c r="K2182" s="61" t="s">
        <v>102</v>
      </c>
      <c r="Q21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83" spans="1:17" ht="17.100000000000001" customHeight="1" x14ac:dyDescent="0.25">
      <c r="A2183" s="92" t="s">
        <v>2281</v>
      </c>
      <c r="B2183" s="61" t="s">
        <v>111</v>
      </c>
      <c r="C2183" s="61">
        <v>12144</v>
      </c>
      <c r="E2183" s="61" t="s">
        <v>18</v>
      </c>
      <c r="F2183" s="61" t="s">
        <v>21</v>
      </c>
      <c r="G2183" s="61" t="s">
        <v>16</v>
      </c>
      <c r="H2183" s="61">
        <v>2014</v>
      </c>
      <c r="I2183" s="61" t="s">
        <v>92</v>
      </c>
      <c r="J2183" s="61" t="s">
        <v>29</v>
      </c>
      <c r="Q21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84" spans="1:17" ht="17.100000000000001" customHeight="1" x14ac:dyDescent="0.25">
      <c r="A2184" s="92" t="s">
        <v>2282</v>
      </c>
      <c r="B2184" s="61" t="s">
        <v>111</v>
      </c>
      <c r="C2184" s="61">
        <v>12144</v>
      </c>
      <c r="E2184" s="61" t="s">
        <v>29</v>
      </c>
      <c r="F2184" s="61" t="s">
        <v>21</v>
      </c>
      <c r="G2184" s="61" t="s">
        <v>31</v>
      </c>
      <c r="I2184" s="61" t="s">
        <v>92</v>
      </c>
      <c r="J2184" s="61" t="s">
        <v>22</v>
      </c>
      <c r="K2184" s="61" t="s">
        <v>19</v>
      </c>
      <c r="Q21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185" spans="1:17" ht="17.100000000000001" customHeight="1" x14ac:dyDescent="0.25">
      <c r="A2185" s="92" t="s">
        <v>2283</v>
      </c>
      <c r="B2185" s="61" t="s">
        <v>111</v>
      </c>
      <c r="C2185" s="61">
        <v>12144</v>
      </c>
      <c r="E2185" s="61" t="s">
        <v>18</v>
      </c>
      <c r="F2185" s="61" t="s">
        <v>21</v>
      </c>
      <c r="G2185" s="61" t="s">
        <v>16</v>
      </c>
      <c r="H2185" s="61">
        <v>1985</v>
      </c>
      <c r="I2185" s="61" t="s">
        <v>92</v>
      </c>
      <c r="J2185" s="61" t="s">
        <v>22</v>
      </c>
      <c r="K2185" s="61" t="s">
        <v>19</v>
      </c>
      <c r="Q21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186" spans="1:17" ht="17.100000000000001" customHeight="1" x14ac:dyDescent="0.25">
      <c r="A2186" s="92" t="s">
        <v>2284</v>
      </c>
      <c r="B2186" s="61" t="s">
        <v>111</v>
      </c>
      <c r="C2186" s="61">
        <v>12144</v>
      </c>
      <c r="E2186" s="61" t="s">
        <v>29</v>
      </c>
      <c r="F2186" s="61" t="s">
        <v>21</v>
      </c>
      <c r="G2186" s="61" t="s">
        <v>31</v>
      </c>
      <c r="I2186" s="61" t="s">
        <v>92</v>
      </c>
      <c r="J2186" s="61" t="s">
        <v>18</v>
      </c>
      <c r="K2186" s="61" t="s">
        <v>104</v>
      </c>
      <c r="Q21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87" spans="1:17" ht="17.100000000000001" customHeight="1" x14ac:dyDescent="0.25">
      <c r="A2187" s="93" t="s">
        <v>2285</v>
      </c>
      <c r="B2187" s="61" t="s">
        <v>111</v>
      </c>
      <c r="C2187" s="61">
        <v>12144</v>
      </c>
      <c r="E2187" s="61" t="s">
        <v>29</v>
      </c>
      <c r="F2187" s="61" t="s">
        <v>21</v>
      </c>
      <c r="G2187" s="61" t="s">
        <v>31</v>
      </c>
      <c r="I2187" s="61" t="s">
        <v>92</v>
      </c>
      <c r="J2187" s="61" t="s">
        <v>18</v>
      </c>
      <c r="K2187" s="61" t="s">
        <v>19</v>
      </c>
      <c r="Q21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88" spans="1:17" ht="17.100000000000001" customHeight="1" x14ac:dyDescent="0.25">
      <c r="A2188" s="92" t="s">
        <v>2286</v>
      </c>
      <c r="B2188" s="61" t="s">
        <v>111</v>
      </c>
      <c r="C2188" s="61">
        <v>12144</v>
      </c>
      <c r="E2188" s="61" t="s">
        <v>18</v>
      </c>
      <c r="F2188" s="61" t="s">
        <v>21</v>
      </c>
      <c r="G2188" s="61" t="s">
        <v>16</v>
      </c>
      <c r="H2188" s="61">
        <v>1990</v>
      </c>
      <c r="I2188" s="61" t="s">
        <v>92</v>
      </c>
      <c r="J2188" s="61" t="s">
        <v>18</v>
      </c>
      <c r="K2188" s="61" t="s">
        <v>19</v>
      </c>
      <c r="M2188" s="61" t="s">
        <v>38</v>
      </c>
      <c r="Q21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89" spans="1:17" ht="17.100000000000001" customHeight="1" x14ac:dyDescent="0.25">
      <c r="A2189" s="92" t="s">
        <v>2287</v>
      </c>
      <c r="B2189" s="61" t="s">
        <v>111</v>
      </c>
      <c r="C2189" s="61">
        <v>12144</v>
      </c>
      <c r="E2189" s="61" t="s">
        <v>18</v>
      </c>
      <c r="F2189" s="61" t="s">
        <v>21</v>
      </c>
      <c r="G2189" s="61" t="s">
        <v>16</v>
      </c>
      <c r="H2189" s="61">
        <v>1990</v>
      </c>
      <c r="I2189" s="61" t="s">
        <v>92</v>
      </c>
      <c r="J2189" s="61" t="s">
        <v>18</v>
      </c>
      <c r="K2189" s="61" t="s">
        <v>19</v>
      </c>
      <c r="Q21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90" spans="1:17" ht="17.100000000000001" customHeight="1" x14ac:dyDescent="0.25">
      <c r="A2190" s="92" t="s">
        <v>2288</v>
      </c>
      <c r="B2190" s="61" t="s">
        <v>111</v>
      </c>
      <c r="C2190" s="61">
        <v>12144</v>
      </c>
      <c r="E2190" s="61" t="s">
        <v>18</v>
      </c>
      <c r="F2190" s="61" t="s">
        <v>21</v>
      </c>
      <c r="G2190" s="61" t="s">
        <v>16</v>
      </c>
      <c r="H2190" s="61">
        <v>1990</v>
      </c>
      <c r="I2190" s="61" t="s">
        <v>92</v>
      </c>
      <c r="J2190" s="61" t="s">
        <v>18</v>
      </c>
      <c r="K2190" s="61" t="s">
        <v>104</v>
      </c>
      <c r="Q21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91" spans="1:17" ht="17.100000000000001" customHeight="1" x14ac:dyDescent="0.25">
      <c r="A2191" s="92" t="s">
        <v>2289</v>
      </c>
      <c r="B2191" s="61" t="s">
        <v>111</v>
      </c>
      <c r="C2191" s="61">
        <v>12144</v>
      </c>
      <c r="E2191" s="61" t="s">
        <v>18</v>
      </c>
      <c r="F2191" s="61" t="s">
        <v>21</v>
      </c>
      <c r="G2191" s="61" t="s">
        <v>16</v>
      </c>
      <c r="H2191" s="61">
        <v>1990</v>
      </c>
      <c r="I2191" s="61" t="s">
        <v>92</v>
      </c>
      <c r="J2191" s="61" t="s">
        <v>18</v>
      </c>
      <c r="K2191" s="61" t="s">
        <v>104</v>
      </c>
      <c r="Q21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92" spans="1:17" ht="17.100000000000001" customHeight="1" x14ac:dyDescent="0.25">
      <c r="A2192" s="92" t="s">
        <v>2290</v>
      </c>
      <c r="B2192" s="61" t="s">
        <v>111</v>
      </c>
      <c r="C2192" s="61">
        <v>12144</v>
      </c>
      <c r="E2192" s="61" t="s">
        <v>29</v>
      </c>
      <c r="F2192" s="61" t="s">
        <v>21</v>
      </c>
      <c r="G2192" s="61" t="s">
        <v>31</v>
      </c>
      <c r="I2192" s="61" t="s">
        <v>92</v>
      </c>
      <c r="J2192" s="61" t="s">
        <v>18</v>
      </c>
      <c r="K2192" s="61" t="s">
        <v>19</v>
      </c>
      <c r="M2192" s="61" t="s">
        <v>39</v>
      </c>
      <c r="Q21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93" spans="1:17" ht="17.100000000000001" customHeight="1" x14ac:dyDescent="0.25">
      <c r="A2193" s="92" t="s">
        <v>2291</v>
      </c>
      <c r="B2193" s="61" t="s">
        <v>111</v>
      </c>
      <c r="C2193" s="61">
        <v>12144</v>
      </c>
      <c r="E2193" s="61" t="s">
        <v>18</v>
      </c>
      <c r="F2193" s="61" t="s">
        <v>21</v>
      </c>
      <c r="G2193" s="61" t="s">
        <v>16</v>
      </c>
      <c r="H2193" s="61">
        <v>2015</v>
      </c>
      <c r="I2193" s="61" t="s">
        <v>92</v>
      </c>
      <c r="J2193" s="61" t="s">
        <v>29</v>
      </c>
      <c r="Q21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94" spans="1:17" ht="17.100000000000001" customHeight="1" x14ac:dyDescent="0.25">
      <c r="A2194" s="92" t="s">
        <v>2292</v>
      </c>
      <c r="B2194" s="61" t="s">
        <v>111</v>
      </c>
      <c r="C2194" s="61">
        <v>12144</v>
      </c>
      <c r="E2194" s="61" t="s">
        <v>29</v>
      </c>
      <c r="F2194" s="61" t="s">
        <v>21</v>
      </c>
      <c r="G2194" s="61" t="s">
        <v>31</v>
      </c>
      <c r="I2194" s="61" t="s">
        <v>92</v>
      </c>
      <c r="J2194" s="61" t="s">
        <v>18</v>
      </c>
      <c r="K2194" s="61" t="s">
        <v>19</v>
      </c>
      <c r="M2194" s="61" t="s">
        <v>38</v>
      </c>
      <c r="Q21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95" spans="1:17" ht="17.100000000000001" customHeight="1" x14ac:dyDescent="0.25">
      <c r="A2195" s="92" t="s">
        <v>2293</v>
      </c>
      <c r="B2195" s="61" t="s">
        <v>111</v>
      </c>
      <c r="C2195" s="61">
        <v>12144</v>
      </c>
      <c r="E2195" s="61" t="s">
        <v>18</v>
      </c>
      <c r="F2195" s="61" t="s">
        <v>21</v>
      </c>
      <c r="G2195" s="61" t="s">
        <v>16</v>
      </c>
      <c r="H2195" s="61">
        <v>2015</v>
      </c>
      <c r="I2195" s="61" t="s">
        <v>92</v>
      </c>
      <c r="J2195" s="61" t="s">
        <v>18</v>
      </c>
      <c r="K2195" s="61" t="s">
        <v>19</v>
      </c>
      <c r="Q21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96" spans="1:17" ht="17.100000000000001" customHeight="1" x14ac:dyDescent="0.25">
      <c r="A2196" s="92" t="s">
        <v>2294</v>
      </c>
      <c r="B2196" s="61" t="s">
        <v>111</v>
      </c>
      <c r="C2196" s="61">
        <v>12144</v>
      </c>
      <c r="E2196" s="61" t="s">
        <v>18</v>
      </c>
      <c r="F2196" s="61" t="s">
        <v>21</v>
      </c>
      <c r="G2196" s="61" t="s">
        <v>16</v>
      </c>
      <c r="I2196" s="61" t="s">
        <v>92</v>
      </c>
      <c r="J2196" s="61" t="s">
        <v>18</v>
      </c>
      <c r="K2196" s="61" t="s">
        <v>19</v>
      </c>
      <c r="Q21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97" spans="1:17" ht="17.100000000000001" customHeight="1" x14ac:dyDescent="0.25">
      <c r="A2197" s="92" t="s">
        <v>2295</v>
      </c>
      <c r="B2197" s="61" t="s">
        <v>111</v>
      </c>
      <c r="C2197" s="61">
        <v>12144</v>
      </c>
      <c r="E2197" s="61" t="s">
        <v>29</v>
      </c>
      <c r="F2197" s="61" t="s">
        <v>21</v>
      </c>
      <c r="G2197" s="61" t="s">
        <v>31</v>
      </c>
      <c r="I2197" s="61" t="s">
        <v>92</v>
      </c>
      <c r="J2197" s="61" t="s">
        <v>18</v>
      </c>
      <c r="K2197" s="61" t="s">
        <v>104</v>
      </c>
      <c r="Q21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98" spans="1:17" ht="17.100000000000001" customHeight="1" x14ac:dyDescent="0.25">
      <c r="A2198" s="92" t="s">
        <v>2296</v>
      </c>
      <c r="B2198" s="61" t="s">
        <v>111</v>
      </c>
      <c r="C2198" s="61">
        <v>12144</v>
      </c>
      <c r="E2198" s="61" t="s">
        <v>29</v>
      </c>
      <c r="F2198" s="61" t="s">
        <v>21</v>
      </c>
      <c r="G2198" s="61" t="s">
        <v>31</v>
      </c>
      <c r="I2198" s="61" t="s">
        <v>92</v>
      </c>
      <c r="J2198" s="61" t="s">
        <v>18</v>
      </c>
      <c r="K2198" s="61" t="s">
        <v>104</v>
      </c>
      <c r="Q21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99" spans="1:17" ht="17.100000000000001" customHeight="1" x14ac:dyDescent="0.25">
      <c r="A2199" s="92" t="s">
        <v>2297</v>
      </c>
      <c r="B2199" s="61" t="s">
        <v>111</v>
      </c>
      <c r="C2199" s="61">
        <v>12144</v>
      </c>
      <c r="E2199" s="61" t="s">
        <v>29</v>
      </c>
      <c r="F2199" s="61" t="s">
        <v>21</v>
      </c>
      <c r="G2199" s="61" t="s">
        <v>31</v>
      </c>
      <c r="I2199" s="61" t="s">
        <v>92</v>
      </c>
      <c r="J2199" s="61" t="s">
        <v>22</v>
      </c>
      <c r="K2199" s="61" t="s">
        <v>104</v>
      </c>
      <c r="M2199" s="61" t="s">
        <v>38</v>
      </c>
      <c r="Q21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200" spans="1:17" ht="17.100000000000001" customHeight="1" x14ac:dyDescent="0.25">
      <c r="A2200" s="92" t="s">
        <v>2298</v>
      </c>
      <c r="B2200" s="61" t="s">
        <v>111</v>
      </c>
      <c r="C2200" s="61">
        <v>12144</v>
      </c>
      <c r="E2200" s="61" t="s">
        <v>29</v>
      </c>
      <c r="F2200" s="61" t="s">
        <v>21</v>
      </c>
      <c r="G2200" s="61" t="s">
        <v>31</v>
      </c>
      <c r="I2200" s="61" t="s">
        <v>92</v>
      </c>
      <c r="J2200" s="61" t="s">
        <v>18</v>
      </c>
      <c r="K2200" s="61" t="s">
        <v>104</v>
      </c>
      <c r="Q22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01" spans="1:17" ht="17.100000000000001" customHeight="1" x14ac:dyDescent="0.25">
      <c r="A2201" s="92" t="s">
        <v>2299</v>
      </c>
      <c r="B2201" s="61" t="s">
        <v>111</v>
      </c>
      <c r="C2201" s="61">
        <v>12144</v>
      </c>
      <c r="E2201" s="61" t="s">
        <v>29</v>
      </c>
      <c r="F2201" s="61" t="s">
        <v>21</v>
      </c>
      <c r="G2201" s="61" t="s">
        <v>31</v>
      </c>
      <c r="I2201" s="61" t="s">
        <v>92</v>
      </c>
      <c r="J2201" s="61" t="s">
        <v>18</v>
      </c>
      <c r="K2201" s="61" t="s">
        <v>19</v>
      </c>
      <c r="Q22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02" spans="1:17" ht="17.100000000000001" customHeight="1" x14ac:dyDescent="0.25">
      <c r="A2202" s="92" t="s">
        <v>2300</v>
      </c>
      <c r="B2202" s="61" t="s">
        <v>111</v>
      </c>
      <c r="C2202" s="61">
        <v>12144</v>
      </c>
      <c r="E2202" s="61" t="s">
        <v>18</v>
      </c>
      <c r="F2202" s="61" t="s">
        <v>21</v>
      </c>
      <c r="G2202" s="61" t="s">
        <v>16</v>
      </c>
      <c r="H2202" s="61">
        <v>1990</v>
      </c>
      <c r="I2202" s="61" t="s">
        <v>92</v>
      </c>
      <c r="J2202" s="61" t="s">
        <v>29</v>
      </c>
      <c r="Q22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03" spans="1:17" ht="17.100000000000001" customHeight="1" x14ac:dyDescent="0.25">
      <c r="A2203" s="92" t="s">
        <v>2301</v>
      </c>
      <c r="B2203" s="61" t="s">
        <v>111</v>
      </c>
      <c r="C2203" s="61">
        <v>12144</v>
      </c>
      <c r="E2203" s="61" t="s">
        <v>18</v>
      </c>
      <c r="F2203" s="61" t="s">
        <v>21</v>
      </c>
      <c r="G2203" s="61" t="s">
        <v>16</v>
      </c>
      <c r="H2203" s="61">
        <v>1990</v>
      </c>
      <c r="I2203" s="61" t="s">
        <v>92</v>
      </c>
      <c r="J2203" s="61" t="s">
        <v>18</v>
      </c>
      <c r="K2203" s="61" t="s">
        <v>104</v>
      </c>
      <c r="Q22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04" spans="1:17" ht="17.100000000000001" customHeight="1" x14ac:dyDescent="0.25">
      <c r="A2204" s="92" t="s">
        <v>2302</v>
      </c>
      <c r="B2204" s="61" t="s">
        <v>111</v>
      </c>
      <c r="C2204" s="61">
        <v>12144</v>
      </c>
      <c r="E2204" s="61" t="s">
        <v>18</v>
      </c>
      <c r="F2204" s="61" t="s">
        <v>21</v>
      </c>
      <c r="G2204" s="61" t="s">
        <v>16</v>
      </c>
      <c r="H2204" s="61">
        <v>1990</v>
      </c>
      <c r="I2204" s="61" t="s">
        <v>92</v>
      </c>
      <c r="J2204" s="61" t="s">
        <v>18</v>
      </c>
      <c r="K2204" s="61" t="s">
        <v>19</v>
      </c>
      <c r="Q22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05" spans="1:17" ht="17.100000000000001" customHeight="1" x14ac:dyDescent="0.25">
      <c r="A2205" s="92" t="s">
        <v>2303</v>
      </c>
      <c r="B2205" s="61" t="s">
        <v>111</v>
      </c>
      <c r="C2205" s="61">
        <v>12144</v>
      </c>
      <c r="E2205" s="61" t="s">
        <v>18</v>
      </c>
      <c r="F2205" s="61" t="s">
        <v>21</v>
      </c>
      <c r="G2205" s="61" t="s">
        <v>16</v>
      </c>
      <c r="H2205" s="61">
        <v>1990</v>
      </c>
      <c r="I2205" s="61" t="s">
        <v>92</v>
      </c>
      <c r="J2205" s="61" t="s">
        <v>18</v>
      </c>
      <c r="K2205" s="61" t="s">
        <v>102</v>
      </c>
      <c r="Q22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06" spans="1:17" ht="17.100000000000001" customHeight="1" x14ac:dyDescent="0.25">
      <c r="A2206" s="92" t="s">
        <v>2304</v>
      </c>
      <c r="B2206" s="61" t="s">
        <v>111</v>
      </c>
      <c r="C2206" s="61">
        <v>12144</v>
      </c>
      <c r="E2206" s="61" t="s">
        <v>29</v>
      </c>
      <c r="F2206" s="61" t="s">
        <v>21</v>
      </c>
      <c r="G2206" s="61" t="s">
        <v>31</v>
      </c>
      <c r="I2206" s="61" t="s">
        <v>92</v>
      </c>
      <c r="J2206" s="61" t="s">
        <v>18</v>
      </c>
      <c r="K2206" s="61" t="s">
        <v>102</v>
      </c>
      <c r="Q22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07" spans="1:17" ht="17.100000000000001" customHeight="1" x14ac:dyDescent="0.25">
      <c r="A2207" s="92" t="s">
        <v>2305</v>
      </c>
      <c r="B2207" s="61" t="s">
        <v>111</v>
      </c>
      <c r="C2207" s="61">
        <v>12144</v>
      </c>
      <c r="E2207" s="61" t="s">
        <v>29</v>
      </c>
      <c r="F2207" s="61" t="s">
        <v>21</v>
      </c>
      <c r="G2207" s="61" t="s">
        <v>31</v>
      </c>
      <c r="I2207" s="61" t="s">
        <v>92</v>
      </c>
      <c r="J2207" s="61" t="s">
        <v>22</v>
      </c>
      <c r="K2207" s="61" t="s">
        <v>19</v>
      </c>
      <c r="Q22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208" spans="1:17" ht="17.100000000000001" customHeight="1" x14ac:dyDescent="0.25">
      <c r="A2208" s="92" t="s">
        <v>2306</v>
      </c>
      <c r="B2208" s="61" t="s">
        <v>111</v>
      </c>
      <c r="C2208" s="61">
        <v>12144</v>
      </c>
      <c r="E2208" s="61" t="s">
        <v>29</v>
      </c>
      <c r="F2208" s="61" t="s">
        <v>21</v>
      </c>
      <c r="G2208" s="61" t="s">
        <v>31</v>
      </c>
      <c r="I2208" s="61" t="s">
        <v>92</v>
      </c>
      <c r="J2208" s="61" t="s">
        <v>18</v>
      </c>
      <c r="K2208" s="61" t="s">
        <v>19</v>
      </c>
      <c r="Q22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09" spans="1:17" ht="17.100000000000001" customHeight="1" x14ac:dyDescent="0.25">
      <c r="A2209" s="92" t="s">
        <v>2307</v>
      </c>
      <c r="B2209" s="61" t="s">
        <v>111</v>
      </c>
      <c r="C2209" s="61">
        <v>12144</v>
      </c>
      <c r="E2209" s="61" t="s">
        <v>18</v>
      </c>
      <c r="F2209" s="61" t="s">
        <v>21</v>
      </c>
      <c r="G2209" s="61" t="s">
        <v>23</v>
      </c>
      <c r="I2209" s="61" t="s">
        <v>92</v>
      </c>
      <c r="J2209" s="61" t="s">
        <v>18</v>
      </c>
      <c r="K2209" s="61" t="s">
        <v>19</v>
      </c>
      <c r="Q22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10" spans="1:17" ht="17.100000000000001" customHeight="1" x14ac:dyDescent="0.25">
      <c r="A2210" s="92" t="s">
        <v>2308</v>
      </c>
      <c r="B2210" s="61" t="s">
        <v>111</v>
      </c>
      <c r="C2210" s="61">
        <v>12144</v>
      </c>
      <c r="E2210" s="61" t="s">
        <v>18</v>
      </c>
      <c r="F2210" s="61" t="s">
        <v>21</v>
      </c>
      <c r="G2210" s="61" t="s">
        <v>16</v>
      </c>
      <c r="H2210" s="61">
        <v>2015</v>
      </c>
      <c r="I2210" s="61" t="s">
        <v>92</v>
      </c>
      <c r="J2210" s="61" t="s">
        <v>29</v>
      </c>
      <c r="Q22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11" spans="1:17" ht="17.100000000000001" customHeight="1" x14ac:dyDescent="0.25">
      <c r="A2211" s="92" t="s">
        <v>2309</v>
      </c>
      <c r="B2211" s="61" t="s">
        <v>111</v>
      </c>
      <c r="C2211" s="61">
        <v>12144</v>
      </c>
      <c r="E2211" s="61" t="s">
        <v>18</v>
      </c>
      <c r="F2211" s="61" t="s">
        <v>21</v>
      </c>
      <c r="G2211" s="61" t="s">
        <v>16</v>
      </c>
      <c r="H2211" s="61">
        <v>2015</v>
      </c>
      <c r="I2211" s="61" t="s">
        <v>92</v>
      </c>
      <c r="J2211" s="61" t="s">
        <v>15</v>
      </c>
      <c r="K2211" s="61" t="s">
        <v>19</v>
      </c>
      <c r="M2211" s="61" t="s">
        <v>38</v>
      </c>
      <c r="Q22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212" spans="1:17" ht="17.100000000000001" customHeight="1" x14ac:dyDescent="0.25">
      <c r="A2212" s="92" t="s">
        <v>2310</v>
      </c>
      <c r="B2212" s="61" t="s">
        <v>111</v>
      </c>
      <c r="C2212" s="61">
        <v>12144</v>
      </c>
      <c r="E2212" s="61" t="s">
        <v>18</v>
      </c>
      <c r="F2212" s="61" t="s">
        <v>21</v>
      </c>
      <c r="G2212" s="61" t="s">
        <v>16</v>
      </c>
      <c r="H2212" s="61">
        <v>2015</v>
      </c>
      <c r="I2212" s="61" t="s">
        <v>92</v>
      </c>
      <c r="J2212" s="61" t="s">
        <v>18</v>
      </c>
      <c r="K2212" s="61" t="s">
        <v>19</v>
      </c>
      <c r="Q22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13" spans="1:17" ht="17.100000000000001" customHeight="1" x14ac:dyDescent="0.25">
      <c r="A2213" s="92" t="s">
        <v>2311</v>
      </c>
      <c r="B2213" s="61" t="s">
        <v>111</v>
      </c>
      <c r="C2213" s="61">
        <v>12144</v>
      </c>
      <c r="E2213" s="61" t="s">
        <v>18</v>
      </c>
      <c r="F2213" s="61" t="s">
        <v>21</v>
      </c>
      <c r="G2213" s="61" t="s">
        <v>16</v>
      </c>
      <c r="H2213" s="61">
        <v>2015</v>
      </c>
      <c r="I2213" s="61" t="s">
        <v>92</v>
      </c>
      <c r="J2213" s="61" t="s">
        <v>18</v>
      </c>
      <c r="K2213" s="61" t="s">
        <v>19</v>
      </c>
      <c r="M2213" s="61" t="s">
        <v>38</v>
      </c>
      <c r="Q22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14" spans="1:17" ht="17.100000000000001" customHeight="1" x14ac:dyDescent="0.25">
      <c r="A2214" s="92" t="s">
        <v>2312</v>
      </c>
      <c r="B2214" s="61" t="s">
        <v>111</v>
      </c>
      <c r="C2214" s="61">
        <v>12144</v>
      </c>
      <c r="E2214" s="61" t="s">
        <v>18</v>
      </c>
      <c r="F2214" s="61" t="s">
        <v>21</v>
      </c>
      <c r="G2214" s="61" t="s">
        <v>16</v>
      </c>
      <c r="H2214" s="61">
        <v>2008</v>
      </c>
      <c r="I2214" s="61" t="s">
        <v>92</v>
      </c>
      <c r="J2214" s="61" t="s">
        <v>18</v>
      </c>
      <c r="K2214" s="61" t="s">
        <v>102</v>
      </c>
      <c r="Q22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15" spans="1:17" ht="17.100000000000001" customHeight="1" x14ac:dyDescent="0.25">
      <c r="A2215" s="92" t="s">
        <v>2313</v>
      </c>
      <c r="B2215" s="61" t="s">
        <v>111</v>
      </c>
      <c r="C2215" s="61">
        <v>12144</v>
      </c>
      <c r="E2215" s="61" t="s">
        <v>18</v>
      </c>
      <c r="F2215" s="61" t="s">
        <v>21</v>
      </c>
      <c r="G2215" s="61" t="s">
        <v>16</v>
      </c>
      <c r="H2215" s="61">
        <v>2008</v>
      </c>
      <c r="I2215" s="61" t="s">
        <v>92</v>
      </c>
      <c r="J2215" s="61" t="s">
        <v>22</v>
      </c>
      <c r="K2215" s="61" t="s">
        <v>19</v>
      </c>
      <c r="Q22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216" spans="1:17" ht="17.100000000000001" customHeight="1" x14ac:dyDescent="0.25">
      <c r="A2216" s="92" t="s">
        <v>2314</v>
      </c>
      <c r="B2216" s="61" t="s">
        <v>111</v>
      </c>
      <c r="C2216" s="61">
        <v>12144</v>
      </c>
      <c r="E2216" s="61" t="s">
        <v>18</v>
      </c>
      <c r="F2216" s="61" t="s">
        <v>21</v>
      </c>
      <c r="G2216" s="61" t="s">
        <v>16</v>
      </c>
      <c r="H2216" s="61">
        <v>2008</v>
      </c>
      <c r="I2216" s="61" t="s">
        <v>92</v>
      </c>
      <c r="J2216" s="61" t="s">
        <v>18</v>
      </c>
      <c r="K2216" s="61" t="s">
        <v>16</v>
      </c>
      <c r="Q22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17" spans="1:17" ht="17.100000000000001" customHeight="1" x14ac:dyDescent="0.25">
      <c r="A2217" s="92" t="s">
        <v>2315</v>
      </c>
      <c r="B2217" s="61" t="s">
        <v>111</v>
      </c>
      <c r="C2217" s="61">
        <v>12144</v>
      </c>
      <c r="E2217" s="61" t="s">
        <v>18</v>
      </c>
      <c r="F2217" s="61" t="s">
        <v>21</v>
      </c>
      <c r="G2217" s="61" t="s">
        <v>16</v>
      </c>
      <c r="H2217" s="61">
        <v>2008</v>
      </c>
      <c r="I2217" s="61" t="s">
        <v>92</v>
      </c>
      <c r="J2217" s="61" t="s">
        <v>18</v>
      </c>
      <c r="K2217" s="61" t="s">
        <v>19</v>
      </c>
      <c r="Q22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18" spans="1:17" ht="17.100000000000001" customHeight="1" x14ac:dyDescent="0.25">
      <c r="A2218" s="92" t="s">
        <v>2316</v>
      </c>
      <c r="B2218" s="61" t="s">
        <v>111</v>
      </c>
      <c r="C2218" s="61">
        <v>12144</v>
      </c>
      <c r="E2218" s="61" t="s">
        <v>29</v>
      </c>
      <c r="F2218" s="61" t="s">
        <v>21</v>
      </c>
      <c r="G2218" s="61" t="s">
        <v>31</v>
      </c>
      <c r="I2218" s="61" t="s">
        <v>92</v>
      </c>
      <c r="J2218" s="61" t="s">
        <v>18</v>
      </c>
      <c r="K2218" s="61" t="s">
        <v>104</v>
      </c>
      <c r="Q22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19" spans="1:17" ht="17.100000000000001" customHeight="1" x14ac:dyDescent="0.25">
      <c r="A2219" s="92" t="s">
        <v>2317</v>
      </c>
      <c r="B2219" s="61" t="s">
        <v>111</v>
      </c>
      <c r="C2219" s="61">
        <v>12144</v>
      </c>
      <c r="E2219" s="61" t="s">
        <v>18</v>
      </c>
      <c r="F2219" s="61" t="s">
        <v>21</v>
      </c>
      <c r="G2219" s="61" t="s">
        <v>16</v>
      </c>
      <c r="H2219" s="61">
        <v>1990</v>
      </c>
      <c r="I2219" s="61" t="s">
        <v>92</v>
      </c>
      <c r="J2219" s="61" t="s">
        <v>18</v>
      </c>
      <c r="K2219" s="61" t="s">
        <v>19</v>
      </c>
      <c r="Q22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20" spans="1:17" ht="17.100000000000001" customHeight="1" x14ac:dyDescent="0.25">
      <c r="A2220" s="92" t="s">
        <v>2318</v>
      </c>
      <c r="B2220" s="61" t="s">
        <v>111</v>
      </c>
      <c r="C2220" s="61">
        <v>12144</v>
      </c>
      <c r="E2220" s="61" t="s">
        <v>18</v>
      </c>
      <c r="F2220" s="61" t="s">
        <v>21</v>
      </c>
      <c r="G2220" s="61" t="s">
        <v>16</v>
      </c>
      <c r="H2220" s="61">
        <v>2008</v>
      </c>
      <c r="I2220" s="61" t="s">
        <v>92</v>
      </c>
      <c r="J2220" s="61" t="s">
        <v>18</v>
      </c>
      <c r="K2220" s="61" t="s">
        <v>19</v>
      </c>
      <c r="Q22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21" spans="1:17" ht="17.100000000000001" customHeight="1" x14ac:dyDescent="0.25">
      <c r="A2221" s="92" t="s">
        <v>2319</v>
      </c>
      <c r="B2221" s="61" t="s">
        <v>111</v>
      </c>
      <c r="C2221" s="61">
        <v>12144</v>
      </c>
      <c r="E2221" s="61" t="s">
        <v>18</v>
      </c>
      <c r="F2221" s="61" t="s">
        <v>21</v>
      </c>
      <c r="G2221" s="61" t="s">
        <v>16</v>
      </c>
      <c r="H2221" s="61">
        <v>2008</v>
      </c>
      <c r="I2221" s="61" t="s">
        <v>92</v>
      </c>
      <c r="J2221" s="61" t="s">
        <v>18</v>
      </c>
      <c r="K2221" s="61" t="s">
        <v>19</v>
      </c>
      <c r="Q22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22" spans="1:17" ht="17.100000000000001" customHeight="1" x14ac:dyDescent="0.25">
      <c r="A2222" s="92" t="s">
        <v>2320</v>
      </c>
      <c r="B2222" s="61" t="s">
        <v>111</v>
      </c>
      <c r="C2222" s="61">
        <v>12144</v>
      </c>
      <c r="E2222" s="61" t="s">
        <v>18</v>
      </c>
      <c r="F2222" s="61" t="s">
        <v>21</v>
      </c>
      <c r="G2222" s="61" t="s">
        <v>16</v>
      </c>
      <c r="H2222" s="61">
        <v>2008</v>
      </c>
      <c r="I2222" s="61" t="s">
        <v>92</v>
      </c>
      <c r="J2222" s="61" t="s">
        <v>18</v>
      </c>
      <c r="K2222" s="61" t="s">
        <v>19</v>
      </c>
      <c r="M2222" s="61" t="s">
        <v>38</v>
      </c>
      <c r="Q22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23" spans="1:17" ht="17.100000000000001" customHeight="1" x14ac:dyDescent="0.25">
      <c r="A2223" s="92" t="s">
        <v>2321</v>
      </c>
      <c r="B2223" s="61" t="s">
        <v>111</v>
      </c>
      <c r="C2223" s="61">
        <v>12144</v>
      </c>
      <c r="E2223" s="61" t="s">
        <v>18</v>
      </c>
      <c r="F2223" s="61" t="s">
        <v>21</v>
      </c>
      <c r="G2223" s="61" t="s">
        <v>16</v>
      </c>
      <c r="H2223" s="61">
        <v>2008</v>
      </c>
      <c r="I2223" s="61" t="s">
        <v>92</v>
      </c>
      <c r="J2223" s="61" t="s">
        <v>22</v>
      </c>
      <c r="K2223" s="61" t="s">
        <v>19</v>
      </c>
      <c r="Q22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224" spans="1:17" ht="17.100000000000001" customHeight="1" x14ac:dyDescent="0.25">
      <c r="A2224" s="92" t="s">
        <v>2322</v>
      </c>
      <c r="B2224" s="61" t="s">
        <v>111</v>
      </c>
      <c r="C2224" s="61">
        <v>12144</v>
      </c>
      <c r="E2224" s="61" t="s">
        <v>18</v>
      </c>
      <c r="F2224" s="61" t="s">
        <v>21</v>
      </c>
      <c r="G2224" s="61" t="s">
        <v>16</v>
      </c>
      <c r="H2224" s="61">
        <v>2008</v>
      </c>
      <c r="I2224" s="61" t="s">
        <v>92</v>
      </c>
      <c r="J2224" s="61" t="s">
        <v>18</v>
      </c>
      <c r="K2224" s="61" t="s">
        <v>104</v>
      </c>
      <c r="Q22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25" spans="1:17" ht="17.100000000000001" customHeight="1" x14ac:dyDescent="0.25">
      <c r="A2225" s="92" t="s">
        <v>2323</v>
      </c>
      <c r="B2225" s="61" t="s">
        <v>111</v>
      </c>
      <c r="C2225" s="61">
        <v>12144</v>
      </c>
      <c r="E2225" s="61" t="s">
        <v>18</v>
      </c>
      <c r="F2225" s="61" t="s">
        <v>21</v>
      </c>
      <c r="G2225" s="61" t="s">
        <v>16</v>
      </c>
      <c r="H2225" s="61">
        <v>2015</v>
      </c>
      <c r="I2225" s="61" t="s">
        <v>92</v>
      </c>
      <c r="J2225" s="61" t="s">
        <v>22</v>
      </c>
      <c r="K2225" s="61" t="s">
        <v>19</v>
      </c>
      <c r="Q22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226" spans="1:17" ht="17.100000000000001" customHeight="1" x14ac:dyDescent="0.25">
      <c r="A2226" s="92" t="s">
        <v>2324</v>
      </c>
      <c r="B2226" s="61" t="s">
        <v>111</v>
      </c>
      <c r="C2226" s="61">
        <v>12144</v>
      </c>
      <c r="E2226" s="61" t="s">
        <v>18</v>
      </c>
      <c r="F2226" s="61" t="s">
        <v>21</v>
      </c>
      <c r="G2226" s="61" t="s">
        <v>16</v>
      </c>
      <c r="H2226" s="61">
        <v>2015</v>
      </c>
      <c r="I2226" s="61" t="s">
        <v>92</v>
      </c>
      <c r="J2226" s="61" t="s">
        <v>18</v>
      </c>
      <c r="K2226" s="61" t="s">
        <v>19</v>
      </c>
      <c r="Q22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27" spans="1:17" ht="17.100000000000001" customHeight="1" x14ac:dyDescent="0.25">
      <c r="A2227" s="92" t="s">
        <v>2325</v>
      </c>
      <c r="B2227" s="61" t="s">
        <v>111</v>
      </c>
      <c r="C2227" s="61">
        <v>12144</v>
      </c>
      <c r="E2227" s="61" t="s">
        <v>29</v>
      </c>
      <c r="F2227" s="61" t="s">
        <v>21</v>
      </c>
      <c r="G2227" s="61" t="s">
        <v>31</v>
      </c>
      <c r="I2227" s="61" t="s">
        <v>92</v>
      </c>
      <c r="J2227" s="61" t="s">
        <v>18</v>
      </c>
      <c r="K2227" s="61" t="s">
        <v>19</v>
      </c>
      <c r="Q22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28" spans="1:17" ht="17.100000000000001" customHeight="1" x14ac:dyDescent="0.25">
      <c r="A2228" s="92" t="s">
        <v>2326</v>
      </c>
      <c r="B2228" s="61" t="s">
        <v>111</v>
      </c>
      <c r="C2228" s="61">
        <v>12144</v>
      </c>
      <c r="E2228" s="61" t="s">
        <v>29</v>
      </c>
      <c r="F2228" s="61" t="s">
        <v>21</v>
      </c>
      <c r="G2228" s="61" t="s">
        <v>31</v>
      </c>
      <c r="I2228" s="61" t="s">
        <v>92</v>
      </c>
      <c r="J2228" s="61" t="s">
        <v>29</v>
      </c>
      <c r="Q22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29" spans="1:17" ht="17.100000000000001" customHeight="1" x14ac:dyDescent="0.25">
      <c r="A2229" s="92" t="s">
        <v>2327</v>
      </c>
      <c r="B2229" s="61" t="s">
        <v>111</v>
      </c>
      <c r="C2229" s="61">
        <v>12144</v>
      </c>
      <c r="E2229" s="61" t="s">
        <v>29</v>
      </c>
      <c r="F2229" s="61" t="s">
        <v>21</v>
      </c>
      <c r="G2229" s="61" t="s">
        <v>31</v>
      </c>
      <c r="I2229" s="61" t="s">
        <v>92</v>
      </c>
      <c r="J2229" s="61" t="s">
        <v>29</v>
      </c>
      <c r="Q22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30" spans="1:17" ht="17.100000000000001" customHeight="1" x14ac:dyDescent="0.25">
      <c r="A2230" s="92" t="s">
        <v>2328</v>
      </c>
      <c r="B2230" s="61" t="s">
        <v>111</v>
      </c>
      <c r="C2230" s="61">
        <v>12144</v>
      </c>
      <c r="E2230" s="61" t="s">
        <v>18</v>
      </c>
      <c r="F2230" s="61" t="s">
        <v>21</v>
      </c>
      <c r="G2230" s="61" t="s">
        <v>16</v>
      </c>
      <c r="H2230" s="61">
        <v>1990</v>
      </c>
      <c r="I2230" s="61" t="s">
        <v>92</v>
      </c>
      <c r="J2230" s="61" t="s">
        <v>22</v>
      </c>
      <c r="K2230" s="61" t="s">
        <v>104</v>
      </c>
      <c r="Q22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231" spans="1:17" ht="17.100000000000001" customHeight="1" x14ac:dyDescent="0.25">
      <c r="A2231" s="92" t="s">
        <v>2329</v>
      </c>
      <c r="B2231" s="61" t="s">
        <v>111</v>
      </c>
      <c r="C2231" s="61">
        <v>12144</v>
      </c>
      <c r="E2231" s="61" t="s">
        <v>18</v>
      </c>
      <c r="F2231" s="61" t="s">
        <v>21</v>
      </c>
      <c r="G2231" s="61" t="s">
        <v>16</v>
      </c>
      <c r="H2231" s="61">
        <v>1990</v>
      </c>
      <c r="I2231" s="61" t="s">
        <v>92</v>
      </c>
      <c r="J2231" s="61" t="s">
        <v>18</v>
      </c>
      <c r="K2231" s="61" t="s">
        <v>19</v>
      </c>
      <c r="Q22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32" spans="1:17" ht="17.100000000000001" customHeight="1" x14ac:dyDescent="0.25">
      <c r="A2232" s="92" t="s">
        <v>2330</v>
      </c>
      <c r="B2232" s="61" t="s">
        <v>111</v>
      </c>
      <c r="C2232" s="61">
        <v>12144</v>
      </c>
      <c r="E2232" s="61" t="s">
        <v>18</v>
      </c>
      <c r="F2232" s="61" t="s">
        <v>21</v>
      </c>
      <c r="G2232" s="61" t="s">
        <v>16</v>
      </c>
      <c r="H2232" s="61">
        <v>2008</v>
      </c>
      <c r="I2232" s="61" t="s">
        <v>92</v>
      </c>
      <c r="J2232" s="61" t="s">
        <v>18</v>
      </c>
      <c r="K2232" s="61" t="s">
        <v>19</v>
      </c>
      <c r="M2232" s="61" t="s">
        <v>38</v>
      </c>
      <c r="Q22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33" spans="1:17" ht="17.100000000000001" customHeight="1" x14ac:dyDescent="0.25">
      <c r="A2233" s="92" t="s">
        <v>2331</v>
      </c>
      <c r="B2233" s="61" t="s">
        <v>111</v>
      </c>
      <c r="C2233" s="61">
        <v>12144</v>
      </c>
      <c r="E2233" s="61" t="s">
        <v>29</v>
      </c>
      <c r="F2233" s="61" t="s">
        <v>21</v>
      </c>
      <c r="G2233" s="61" t="s">
        <v>31</v>
      </c>
      <c r="I2233" s="61" t="s">
        <v>92</v>
      </c>
      <c r="J2233" s="61" t="s">
        <v>18</v>
      </c>
      <c r="K2233" s="61" t="s">
        <v>102</v>
      </c>
      <c r="Q22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34" spans="1:17" ht="17.100000000000001" customHeight="1" x14ac:dyDescent="0.25">
      <c r="A2234" s="92" t="s">
        <v>2332</v>
      </c>
      <c r="B2234" s="61" t="s">
        <v>111</v>
      </c>
      <c r="C2234" s="61">
        <v>12144</v>
      </c>
      <c r="E2234" s="61" t="s">
        <v>18</v>
      </c>
      <c r="F2234" s="61" t="s">
        <v>21</v>
      </c>
      <c r="G2234" s="61" t="s">
        <v>16</v>
      </c>
      <c r="H2234" s="61">
        <v>1985</v>
      </c>
      <c r="I2234" s="61" t="s">
        <v>92</v>
      </c>
      <c r="J2234" s="61" t="s">
        <v>18</v>
      </c>
      <c r="K2234" s="61" t="s">
        <v>104</v>
      </c>
      <c r="Q22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35" spans="1:17" ht="17.100000000000001" customHeight="1" x14ac:dyDescent="0.25">
      <c r="A2235" s="92" t="s">
        <v>2333</v>
      </c>
      <c r="B2235" s="61" t="s">
        <v>111</v>
      </c>
      <c r="C2235" s="61">
        <v>12144</v>
      </c>
      <c r="E2235" s="61" t="s">
        <v>18</v>
      </c>
      <c r="F2235" s="61" t="s">
        <v>21</v>
      </c>
      <c r="G2235" s="61" t="s">
        <v>16</v>
      </c>
      <c r="H2235" s="61">
        <v>1985</v>
      </c>
      <c r="I2235" s="61" t="s">
        <v>92</v>
      </c>
      <c r="J2235" s="61" t="s">
        <v>29</v>
      </c>
      <c r="Q22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36" spans="1:17" ht="17.100000000000001" customHeight="1" x14ac:dyDescent="0.25">
      <c r="A2236" s="96" t="s">
        <v>2334</v>
      </c>
      <c r="B2236" s="61" t="s">
        <v>111</v>
      </c>
      <c r="C2236" s="61">
        <v>12144</v>
      </c>
      <c r="E2236" s="61" t="s">
        <v>18</v>
      </c>
      <c r="F2236" s="61" t="s">
        <v>21</v>
      </c>
      <c r="G2236" s="61" t="s">
        <v>16</v>
      </c>
      <c r="H2236" s="61">
        <v>1985</v>
      </c>
      <c r="I2236" s="61" t="s">
        <v>92</v>
      </c>
      <c r="J2236" s="61" t="s">
        <v>18</v>
      </c>
      <c r="K2236" s="61" t="s">
        <v>19</v>
      </c>
      <c r="Q22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37" spans="1:17" ht="17.100000000000001" customHeight="1" x14ac:dyDescent="0.25">
      <c r="A2237" s="92" t="s">
        <v>2335</v>
      </c>
      <c r="B2237" s="61" t="s">
        <v>111</v>
      </c>
      <c r="C2237" s="61">
        <v>12144</v>
      </c>
      <c r="E2237" s="61" t="s">
        <v>18</v>
      </c>
      <c r="F2237" s="61" t="s">
        <v>21</v>
      </c>
      <c r="G2237" s="61" t="s">
        <v>16</v>
      </c>
      <c r="H2237" s="61">
        <v>2008</v>
      </c>
      <c r="I2237" s="61" t="s">
        <v>92</v>
      </c>
      <c r="J2237" s="61" t="s">
        <v>22</v>
      </c>
      <c r="K2237" s="61" t="s">
        <v>19</v>
      </c>
      <c r="Q22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238" spans="1:17" ht="17.100000000000001" customHeight="1" x14ac:dyDescent="0.25">
      <c r="A2238" s="92" t="s">
        <v>2336</v>
      </c>
      <c r="B2238" s="61" t="s">
        <v>111</v>
      </c>
      <c r="C2238" s="61">
        <v>12144</v>
      </c>
      <c r="E2238" s="61" t="s">
        <v>18</v>
      </c>
      <c r="F2238" s="61" t="s">
        <v>21</v>
      </c>
      <c r="G2238" s="61" t="s">
        <v>16</v>
      </c>
      <c r="H2238" s="61">
        <v>2008</v>
      </c>
      <c r="I2238" s="61" t="s">
        <v>92</v>
      </c>
      <c r="J2238" s="61" t="s">
        <v>15</v>
      </c>
      <c r="K2238" s="61" t="s">
        <v>19</v>
      </c>
      <c r="Q22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239" spans="1:17" ht="17.100000000000001" customHeight="1" x14ac:dyDescent="0.25">
      <c r="A2239" s="92" t="s">
        <v>2337</v>
      </c>
      <c r="B2239" s="61" t="s">
        <v>111</v>
      </c>
      <c r="C2239" s="61">
        <v>12144</v>
      </c>
      <c r="E2239" s="61" t="s">
        <v>18</v>
      </c>
      <c r="F2239" s="61" t="s">
        <v>21</v>
      </c>
      <c r="G2239" s="61" t="s">
        <v>16</v>
      </c>
      <c r="H2239" s="61">
        <v>2008</v>
      </c>
      <c r="I2239" s="61" t="s">
        <v>92</v>
      </c>
      <c r="J2239" s="61" t="s">
        <v>18</v>
      </c>
      <c r="K2239" s="61" t="s">
        <v>19</v>
      </c>
      <c r="Q22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40" spans="1:17" ht="17.100000000000001" customHeight="1" x14ac:dyDescent="0.25">
      <c r="A2240" s="92" t="s">
        <v>2338</v>
      </c>
      <c r="B2240" s="61" t="s">
        <v>111</v>
      </c>
      <c r="C2240" s="61">
        <v>12144</v>
      </c>
      <c r="E2240" s="61" t="s">
        <v>18</v>
      </c>
      <c r="F2240" s="61" t="s">
        <v>21</v>
      </c>
      <c r="G2240" s="61" t="s">
        <v>16</v>
      </c>
      <c r="H2240" s="61">
        <v>2008</v>
      </c>
      <c r="I2240" s="61" t="s">
        <v>92</v>
      </c>
      <c r="J2240" s="61" t="s">
        <v>18</v>
      </c>
      <c r="K2240" s="61" t="s">
        <v>104</v>
      </c>
      <c r="M2240" s="61" t="s">
        <v>38</v>
      </c>
      <c r="Q22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41" spans="1:17" ht="17.100000000000001" customHeight="1" x14ac:dyDescent="0.25">
      <c r="A2241" s="92" t="s">
        <v>2339</v>
      </c>
      <c r="B2241" s="61" t="s">
        <v>111</v>
      </c>
      <c r="C2241" s="61">
        <v>12144</v>
      </c>
      <c r="E2241" s="61" t="s">
        <v>18</v>
      </c>
      <c r="F2241" s="61" t="s">
        <v>21</v>
      </c>
      <c r="G2241" s="61" t="s">
        <v>16</v>
      </c>
      <c r="H2241" s="61">
        <v>2008</v>
      </c>
      <c r="I2241" s="61" t="s">
        <v>92</v>
      </c>
      <c r="J2241" s="61" t="s">
        <v>29</v>
      </c>
      <c r="Q22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42" spans="1:17" ht="17.100000000000001" customHeight="1" x14ac:dyDescent="0.25">
      <c r="A2242" s="92" t="s">
        <v>2340</v>
      </c>
      <c r="B2242" s="61" t="s">
        <v>111</v>
      </c>
      <c r="C2242" s="61">
        <v>12144</v>
      </c>
      <c r="E2242" s="61" t="s">
        <v>18</v>
      </c>
      <c r="F2242" s="61" t="s">
        <v>21</v>
      </c>
      <c r="G2242" s="61" t="s">
        <v>16</v>
      </c>
      <c r="H2242" s="61">
        <v>1990</v>
      </c>
      <c r="I2242" s="61" t="s">
        <v>92</v>
      </c>
      <c r="J2242" s="61" t="s">
        <v>18</v>
      </c>
      <c r="K2242" s="61" t="s">
        <v>19</v>
      </c>
      <c r="Q22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43" spans="1:17" ht="17.100000000000001" customHeight="1" x14ac:dyDescent="0.25">
      <c r="A2243" s="92" t="s">
        <v>2341</v>
      </c>
      <c r="B2243" s="61" t="s">
        <v>111</v>
      </c>
      <c r="C2243" s="61">
        <v>12144</v>
      </c>
      <c r="E2243" s="61" t="s">
        <v>18</v>
      </c>
      <c r="F2243" s="61" t="s">
        <v>21</v>
      </c>
      <c r="G2243" s="61" t="s">
        <v>16</v>
      </c>
      <c r="H2243" s="61">
        <v>2008</v>
      </c>
      <c r="I2243" s="61" t="s">
        <v>92</v>
      </c>
      <c r="J2243" s="61" t="s">
        <v>18</v>
      </c>
      <c r="K2243" s="61" t="s">
        <v>19</v>
      </c>
      <c r="Q22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44" spans="1:17" ht="17.100000000000001" customHeight="1" x14ac:dyDescent="0.25">
      <c r="A2244" s="92" t="s">
        <v>2342</v>
      </c>
      <c r="B2244" s="61" t="s">
        <v>111</v>
      </c>
      <c r="C2244" s="61">
        <v>12144</v>
      </c>
      <c r="E2244" s="61" t="s">
        <v>18</v>
      </c>
      <c r="F2244" s="61" t="s">
        <v>21</v>
      </c>
      <c r="G2244" s="61" t="s">
        <v>16</v>
      </c>
      <c r="H2244" s="61">
        <v>2008</v>
      </c>
      <c r="I2244" s="61" t="s">
        <v>92</v>
      </c>
      <c r="J2244" s="61" t="s">
        <v>18</v>
      </c>
      <c r="K2244" s="61" t="s">
        <v>19</v>
      </c>
      <c r="Q22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45" spans="1:17" ht="17.100000000000001" customHeight="1" x14ac:dyDescent="0.25">
      <c r="A2245" s="92" t="s">
        <v>2343</v>
      </c>
      <c r="B2245" s="61" t="s">
        <v>111</v>
      </c>
      <c r="C2245" s="61">
        <v>12144</v>
      </c>
      <c r="E2245" s="61" t="s">
        <v>18</v>
      </c>
      <c r="F2245" s="61" t="s">
        <v>21</v>
      </c>
      <c r="G2245" s="61" t="s">
        <v>16</v>
      </c>
      <c r="H2245" s="61">
        <v>1990</v>
      </c>
      <c r="I2245" s="61" t="s">
        <v>92</v>
      </c>
      <c r="J2245" s="61" t="s">
        <v>18</v>
      </c>
      <c r="K2245" s="61" t="s">
        <v>19</v>
      </c>
      <c r="Q22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46" spans="1:17" ht="17.100000000000001" customHeight="1" x14ac:dyDescent="0.25">
      <c r="A2246" s="92" t="s">
        <v>2344</v>
      </c>
      <c r="B2246" s="61" t="s">
        <v>111</v>
      </c>
      <c r="C2246" s="61">
        <v>12144</v>
      </c>
      <c r="E2246" s="61" t="s">
        <v>18</v>
      </c>
      <c r="F2246" s="61" t="s">
        <v>21</v>
      </c>
      <c r="G2246" s="61" t="s">
        <v>16</v>
      </c>
      <c r="H2246" s="61">
        <v>1990</v>
      </c>
      <c r="I2246" s="61" t="s">
        <v>92</v>
      </c>
      <c r="J2246" s="61" t="s">
        <v>18</v>
      </c>
      <c r="K2246" s="61" t="s">
        <v>19</v>
      </c>
      <c r="Q22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47" spans="1:17" ht="17.100000000000001" customHeight="1" x14ac:dyDescent="0.25">
      <c r="A2247" s="92" t="s">
        <v>2345</v>
      </c>
      <c r="B2247" s="61" t="s">
        <v>111</v>
      </c>
      <c r="C2247" s="61">
        <v>12144</v>
      </c>
      <c r="E2247" s="61" t="s">
        <v>18</v>
      </c>
      <c r="F2247" s="61" t="s">
        <v>21</v>
      </c>
      <c r="G2247" s="61" t="s">
        <v>16</v>
      </c>
      <c r="H2247" s="61">
        <v>1990</v>
      </c>
      <c r="I2247" s="61" t="s">
        <v>92</v>
      </c>
      <c r="J2247" s="61" t="s">
        <v>18</v>
      </c>
      <c r="K2247" s="61" t="s">
        <v>19</v>
      </c>
      <c r="Q22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48" spans="1:17" ht="17.100000000000001" customHeight="1" x14ac:dyDescent="0.25">
      <c r="A2248" s="92" t="s">
        <v>2346</v>
      </c>
      <c r="B2248" s="61" t="s">
        <v>111</v>
      </c>
      <c r="C2248" s="61">
        <v>12144</v>
      </c>
      <c r="E2248" s="61" t="s">
        <v>29</v>
      </c>
      <c r="F2248" s="61" t="s">
        <v>21</v>
      </c>
      <c r="G2248" s="61" t="s">
        <v>31</v>
      </c>
      <c r="I2248" s="61" t="s">
        <v>92</v>
      </c>
      <c r="J2248" s="61" t="s">
        <v>18</v>
      </c>
      <c r="K2248" s="61" t="s">
        <v>19</v>
      </c>
      <c r="Q22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49" spans="1:17" ht="17.100000000000001" customHeight="1" x14ac:dyDescent="0.25">
      <c r="A2249" s="92" t="s">
        <v>2347</v>
      </c>
      <c r="B2249" s="61" t="s">
        <v>111</v>
      </c>
      <c r="C2249" s="61">
        <v>12144</v>
      </c>
      <c r="E2249" s="61" t="s">
        <v>29</v>
      </c>
      <c r="F2249" s="61" t="s">
        <v>21</v>
      </c>
      <c r="G2249" s="61" t="s">
        <v>31</v>
      </c>
      <c r="I2249" s="61" t="s">
        <v>92</v>
      </c>
      <c r="J2249" s="61" t="s">
        <v>18</v>
      </c>
      <c r="K2249" s="61" t="s">
        <v>104</v>
      </c>
      <c r="Q22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50" spans="1:17" ht="17.100000000000001" customHeight="1" x14ac:dyDescent="0.25">
      <c r="A2250" s="92" t="s">
        <v>2348</v>
      </c>
      <c r="B2250" s="61" t="s">
        <v>111</v>
      </c>
      <c r="C2250" s="61">
        <v>12144</v>
      </c>
      <c r="E2250" s="61" t="s">
        <v>29</v>
      </c>
      <c r="F2250" s="61" t="s">
        <v>21</v>
      </c>
      <c r="G2250" s="61" t="s">
        <v>31</v>
      </c>
      <c r="I2250" s="61" t="s">
        <v>92</v>
      </c>
      <c r="J2250" s="61" t="s">
        <v>18</v>
      </c>
      <c r="K2250" s="61" t="s">
        <v>16</v>
      </c>
      <c r="Q22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51" spans="1:17" ht="17.100000000000001" customHeight="1" x14ac:dyDescent="0.25">
      <c r="A2251" s="92" t="s">
        <v>2349</v>
      </c>
      <c r="B2251" s="61" t="s">
        <v>111</v>
      </c>
      <c r="C2251" s="61">
        <v>12144</v>
      </c>
      <c r="E2251" s="61" t="s">
        <v>29</v>
      </c>
      <c r="F2251" s="61" t="s">
        <v>21</v>
      </c>
      <c r="G2251" s="61" t="s">
        <v>31</v>
      </c>
      <c r="I2251" s="61" t="s">
        <v>92</v>
      </c>
      <c r="J2251" s="61" t="s">
        <v>22</v>
      </c>
      <c r="K2251" s="61" t="s">
        <v>104</v>
      </c>
      <c r="Q22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252" spans="1:17" ht="17.100000000000001" customHeight="1" x14ac:dyDescent="0.25">
      <c r="A2252" s="92" t="s">
        <v>2350</v>
      </c>
      <c r="B2252" s="61" t="s">
        <v>111</v>
      </c>
      <c r="C2252" s="61">
        <v>12144</v>
      </c>
      <c r="E2252" s="61" t="s">
        <v>18</v>
      </c>
      <c r="F2252" s="61" t="s">
        <v>21</v>
      </c>
      <c r="G2252" s="61" t="s">
        <v>16</v>
      </c>
      <c r="H2252" s="61">
        <v>2008</v>
      </c>
      <c r="I2252" s="61" t="s">
        <v>92</v>
      </c>
      <c r="J2252" s="61" t="s">
        <v>22</v>
      </c>
      <c r="K2252" s="61" t="s">
        <v>19</v>
      </c>
      <c r="Q22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253" spans="1:17" ht="17.100000000000001" customHeight="1" x14ac:dyDescent="0.25">
      <c r="A2253" s="92" t="s">
        <v>2351</v>
      </c>
      <c r="B2253" s="61" t="s">
        <v>111</v>
      </c>
      <c r="C2253" s="61">
        <v>12144</v>
      </c>
      <c r="E2253" s="61" t="s">
        <v>18</v>
      </c>
      <c r="F2253" s="61" t="s">
        <v>21</v>
      </c>
      <c r="G2253" s="61" t="s">
        <v>16</v>
      </c>
      <c r="H2253" s="61">
        <v>2008</v>
      </c>
      <c r="I2253" s="61" t="s">
        <v>92</v>
      </c>
      <c r="J2253" s="61" t="s">
        <v>18</v>
      </c>
      <c r="K2253" s="61" t="s">
        <v>19</v>
      </c>
      <c r="Q22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54" spans="1:17" ht="17.100000000000001" customHeight="1" x14ac:dyDescent="0.25">
      <c r="A2254" s="92" t="s">
        <v>2352</v>
      </c>
      <c r="B2254" s="61" t="s">
        <v>111</v>
      </c>
      <c r="C2254" s="61">
        <v>12144</v>
      </c>
      <c r="E2254" s="61" t="s">
        <v>18</v>
      </c>
      <c r="F2254" s="61" t="s">
        <v>21</v>
      </c>
      <c r="G2254" s="61" t="s">
        <v>16</v>
      </c>
      <c r="H2254" s="61">
        <v>2008</v>
      </c>
      <c r="I2254" s="61" t="s">
        <v>92</v>
      </c>
      <c r="J2254" s="61" t="s">
        <v>18</v>
      </c>
      <c r="K2254" s="61" t="s">
        <v>19</v>
      </c>
      <c r="Q22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55" spans="1:17" ht="17.100000000000001" customHeight="1" x14ac:dyDescent="0.25">
      <c r="A2255" s="92" t="s">
        <v>2353</v>
      </c>
      <c r="B2255" s="61" t="s">
        <v>111</v>
      </c>
      <c r="C2255" s="61">
        <v>12144</v>
      </c>
      <c r="E2255" s="61" t="s">
        <v>18</v>
      </c>
      <c r="F2255" s="61" t="s">
        <v>21</v>
      </c>
      <c r="G2255" s="61" t="s">
        <v>16</v>
      </c>
      <c r="H2255" s="61">
        <v>1985</v>
      </c>
      <c r="I2255" s="61" t="s">
        <v>92</v>
      </c>
      <c r="J2255" s="61" t="s">
        <v>18</v>
      </c>
      <c r="K2255" s="61" t="s">
        <v>19</v>
      </c>
      <c r="Q22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56" spans="1:17" ht="17.100000000000001" customHeight="1" x14ac:dyDescent="0.25">
      <c r="A2256" s="92" t="s">
        <v>2354</v>
      </c>
      <c r="B2256" s="61" t="s">
        <v>111</v>
      </c>
      <c r="C2256" s="61">
        <v>12144</v>
      </c>
      <c r="E2256" s="61" t="s">
        <v>18</v>
      </c>
      <c r="F2256" s="61" t="s">
        <v>21</v>
      </c>
      <c r="G2256" s="61" t="s">
        <v>16</v>
      </c>
      <c r="H2256" s="61">
        <v>1985</v>
      </c>
      <c r="I2256" s="61" t="s">
        <v>92</v>
      </c>
      <c r="J2256" s="61" t="s">
        <v>18</v>
      </c>
      <c r="K2256" s="61" t="s">
        <v>19</v>
      </c>
      <c r="Q22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57" spans="1:17" ht="17.100000000000001" customHeight="1" x14ac:dyDescent="0.25">
      <c r="A2257" s="92" t="s">
        <v>2355</v>
      </c>
      <c r="B2257" s="61" t="s">
        <v>111</v>
      </c>
      <c r="C2257" s="61">
        <v>12144</v>
      </c>
      <c r="E2257" s="61" t="s">
        <v>18</v>
      </c>
      <c r="F2257" s="61" t="s">
        <v>21</v>
      </c>
      <c r="G2257" s="61" t="s">
        <v>16</v>
      </c>
      <c r="H2257" s="61">
        <v>1985</v>
      </c>
      <c r="I2257" s="61" t="s">
        <v>92</v>
      </c>
      <c r="J2257" s="61" t="s">
        <v>18</v>
      </c>
      <c r="K2257" s="61" t="s">
        <v>19</v>
      </c>
      <c r="Q22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58" spans="1:17" ht="17.100000000000001" customHeight="1" x14ac:dyDescent="0.25">
      <c r="A2258" s="92" t="s">
        <v>2356</v>
      </c>
      <c r="B2258" s="61" t="s">
        <v>111</v>
      </c>
      <c r="C2258" s="61">
        <v>12144</v>
      </c>
      <c r="E2258" s="61" t="s">
        <v>18</v>
      </c>
      <c r="F2258" s="61" t="s">
        <v>21</v>
      </c>
      <c r="G2258" s="61" t="s">
        <v>16</v>
      </c>
      <c r="H2258" s="61">
        <v>1985</v>
      </c>
      <c r="I2258" s="61" t="s">
        <v>92</v>
      </c>
      <c r="J2258" s="61" t="s">
        <v>18</v>
      </c>
      <c r="Q22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59" spans="1:17" ht="17.100000000000001" customHeight="1" x14ac:dyDescent="0.25">
      <c r="A2259" s="92" t="s">
        <v>2357</v>
      </c>
      <c r="B2259" s="61" t="s">
        <v>111</v>
      </c>
      <c r="C2259" s="61">
        <v>12144</v>
      </c>
      <c r="E2259" s="61" t="s">
        <v>18</v>
      </c>
      <c r="F2259" s="61" t="s">
        <v>21</v>
      </c>
      <c r="G2259" s="61" t="s">
        <v>16</v>
      </c>
      <c r="H2259" s="61">
        <v>1985</v>
      </c>
      <c r="I2259" s="61" t="s">
        <v>92</v>
      </c>
      <c r="J2259" s="61" t="s">
        <v>18</v>
      </c>
      <c r="K2259" s="61" t="s">
        <v>19</v>
      </c>
      <c r="Q22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60" spans="1:17" ht="17.100000000000001" customHeight="1" x14ac:dyDescent="0.25">
      <c r="A2260" s="92" t="s">
        <v>2358</v>
      </c>
      <c r="B2260" s="61" t="s">
        <v>111</v>
      </c>
      <c r="C2260" s="61">
        <v>12144</v>
      </c>
      <c r="E2260" s="61" t="s">
        <v>29</v>
      </c>
      <c r="F2260" s="61" t="s">
        <v>21</v>
      </c>
      <c r="G2260" s="61" t="s">
        <v>31</v>
      </c>
      <c r="I2260" s="61" t="s">
        <v>92</v>
      </c>
      <c r="J2260" s="61" t="s">
        <v>18</v>
      </c>
      <c r="K2260" s="61" t="s">
        <v>19</v>
      </c>
      <c r="Q22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61" spans="1:17" ht="17.100000000000001" customHeight="1" x14ac:dyDescent="0.25">
      <c r="A2261" s="92" t="s">
        <v>2359</v>
      </c>
      <c r="B2261" s="61" t="s">
        <v>111</v>
      </c>
      <c r="C2261" s="61">
        <v>12144</v>
      </c>
      <c r="E2261" s="61" t="s">
        <v>18</v>
      </c>
      <c r="F2261" s="61" t="s">
        <v>21</v>
      </c>
      <c r="G2261" s="61" t="s">
        <v>16</v>
      </c>
      <c r="H2261" s="61">
        <v>1990</v>
      </c>
      <c r="I2261" s="61" t="s">
        <v>92</v>
      </c>
      <c r="J2261" s="61" t="s">
        <v>29</v>
      </c>
      <c r="Q22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62" spans="1:17" ht="17.100000000000001" customHeight="1" x14ac:dyDescent="0.25">
      <c r="A2262" s="92" t="s">
        <v>2360</v>
      </c>
      <c r="B2262" s="61" t="s">
        <v>111</v>
      </c>
      <c r="C2262" s="61">
        <v>12144</v>
      </c>
      <c r="E2262" s="61" t="s">
        <v>29</v>
      </c>
      <c r="F2262" s="61" t="s">
        <v>21</v>
      </c>
      <c r="G2262" s="61" t="s">
        <v>31</v>
      </c>
      <c r="I2262" s="61" t="s">
        <v>92</v>
      </c>
      <c r="J2262" s="61" t="s">
        <v>18</v>
      </c>
      <c r="K2262" s="61" t="s">
        <v>19</v>
      </c>
      <c r="M2262" s="61" t="s">
        <v>39</v>
      </c>
      <c r="Q22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63" spans="1:17" ht="17.100000000000001" customHeight="1" x14ac:dyDescent="0.25">
      <c r="A2263" s="92" t="s">
        <v>2361</v>
      </c>
      <c r="B2263" s="61" t="s">
        <v>111</v>
      </c>
      <c r="C2263" s="61">
        <v>12144</v>
      </c>
      <c r="E2263" s="61" t="s">
        <v>29</v>
      </c>
      <c r="F2263" s="61" t="s">
        <v>21</v>
      </c>
      <c r="G2263" s="61" t="s">
        <v>31</v>
      </c>
      <c r="I2263" s="61" t="s">
        <v>92</v>
      </c>
      <c r="J2263" s="61" t="s">
        <v>18</v>
      </c>
      <c r="K2263" s="61" t="s">
        <v>104</v>
      </c>
      <c r="Q22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64" spans="1:17" ht="17.100000000000001" customHeight="1" x14ac:dyDescent="0.25">
      <c r="A2264" s="92" t="s">
        <v>2362</v>
      </c>
      <c r="B2264" s="61" t="s">
        <v>111</v>
      </c>
      <c r="C2264" s="61">
        <v>12144</v>
      </c>
      <c r="E2264" s="61" t="s">
        <v>18</v>
      </c>
      <c r="F2264" s="61" t="s">
        <v>21</v>
      </c>
      <c r="G2264" s="61" t="s">
        <v>16</v>
      </c>
      <c r="H2264" s="61">
        <v>1990</v>
      </c>
      <c r="I2264" s="61" t="s">
        <v>92</v>
      </c>
      <c r="J2264" s="61" t="s">
        <v>22</v>
      </c>
      <c r="K2264" s="61" t="s">
        <v>19</v>
      </c>
      <c r="Q22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265" spans="1:17" ht="17.100000000000001" customHeight="1" x14ac:dyDescent="0.25">
      <c r="A2265" s="92" t="s">
        <v>2363</v>
      </c>
      <c r="B2265" s="61" t="s">
        <v>111</v>
      </c>
      <c r="C2265" s="61">
        <v>12144</v>
      </c>
      <c r="E2265" s="61" t="s">
        <v>18</v>
      </c>
      <c r="F2265" s="61" t="s">
        <v>21</v>
      </c>
      <c r="G2265" s="61" t="s">
        <v>16</v>
      </c>
      <c r="H2265" s="61">
        <v>1990</v>
      </c>
      <c r="I2265" s="61" t="s">
        <v>92</v>
      </c>
      <c r="J2265" s="61" t="s">
        <v>29</v>
      </c>
      <c r="M2265" s="61" t="s">
        <v>38</v>
      </c>
      <c r="Q22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66" spans="1:17" ht="17.100000000000001" customHeight="1" x14ac:dyDescent="0.25">
      <c r="A2266" s="92" t="s">
        <v>2364</v>
      </c>
      <c r="B2266" s="61" t="s">
        <v>111</v>
      </c>
      <c r="C2266" s="61">
        <v>12144</v>
      </c>
      <c r="E2266" s="61" t="s">
        <v>18</v>
      </c>
      <c r="F2266" s="61" t="s">
        <v>21</v>
      </c>
      <c r="G2266" s="61" t="s">
        <v>16</v>
      </c>
      <c r="H2266" s="61">
        <v>2008</v>
      </c>
      <c r="I2266" s="61" t="s">
        <v>92</v>
      </c>
      <c r="J2266" s="61" t="s">
        <v>18</v>
      </c>
      <c r="K2266" s="61" t="s">
        <v>19</v>
      </c>
      <c r="M2266" s="61" t="s">
        <v>38</v>
      </c>
      <c r="Q22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67" spans="1:17" ht="17.100000000000001" customHeight="1" x14ac:dyDescent="0.25">
      <c r="A2267" s="92" t="s">
        <v>2365</v>
      </c>
      <c r="B2267" s="61" t="s">
        <v>111</v>
      </c>
      <c r="C2267" s="61">
        <v>12144</v>
      </c>
      <c r="E2267" s="61" t="s">
        <v>18</v>
      </c>
      <c r="F2267" s="61" t="s">
        <v>21</v>
      </c>
      <c r="G2267" s="61" t="s">
        <v>16</v>
      </c>
      <c r="H2267" s="61">
        <v>2008</v>
      </c>
      <c r="I2267" s="61" t="s">
        <v>92</v>
      </c>
      <c r="J2267" s="61" t="s">
        <v>18</v>
      </c>
      <c r="K2267" s="61" t="s">
        <v>19</v>
      </c>
      <c r="Q22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68" spans="1:17" ht="17.100000000000001" customHeight="1" x14ac:dyDescent="0.25">
      <c r="A2268" s="92" t="s">
        <v>2366</v>
      </c>
      <c r="B2268" s="61" t="s">
        <v>111</v>
      </c>
      <c r="C2268" s="61">
        <v>12144</v>
      </c>
      <c r="E2268" s="61" t="s">
        <v>18</v>
      </c>
      <c r="F2268" s="61" t="s">
        <v>21</v>
      </c>
      <c r="G2268" s="61" t="s">
        <v>16</v>
      </c>
      <c r="H2268" s="61">
        <v>2008</v>
      </c>
      <c r="I2268" s="61" t="s">
        <v>92</v>
      </c>
      <c r="J2268" s="61" t="s">
        <v>29</v>
      </c>
      <c r="Q22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69" spans="1:17" ht="17.100000000000001" customHeight="1" x14ac:dyDescent="0.25">
      <c r="A2269" s="92" t="s">
        <v>2367</v>
      </c>
      <c r="B2269" s="61" t="s">
        <v>111</v>
      </c>
      <c r="C2269" s="61">
        <v>12144</v>
      </c>
      <c r="E2269" s="61" t="s">
        <v>18</v>
      </c>
      <c r="F2269" s="61" t="s">
        <v>21</v>
      </c>
      <c r="G2269" s="61" t="s">
        <v>16</v>
      </c>
      <c r="H2269" s="61">
        <v>2008</v>
      </c>
      <c r="I2269" s="61" t="s">
        <v>92</v>
      </c>
      <c r="J2269" s="61" t="s">
        <v>18</v>
      </c>
      <c r="K2269" s="61" t="s">
        <v>19</v>
      </c>
      <c r="Q22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70" spans="1:17" ht="17.100000000000001" customHeight="1" x14ac:dyDescent="0.25">
      <c r="A2270" s="92" t="s">
        <v>2368</v>
      </c>
      <c r="B2270" s="61" t="s">
        <v>111</v>
      </c>
      <c r="C2270" s="61">
        <v>12144</v>
      </c>
      <c r="E2270" s="61" t="s">
        <v>18</v>
      </c>
      <c r="F2270" s="61" t="s">
        <v>21</v>
      </c>
      <c r="G2270" s="61" t="s">
        <v>16</v>
      </c>
      <c r="H2270" s="61">
        <v>2008</v>
      </c>
      <c r="I2270" s="61" t="s">
        <v>92</v>
      </c>
      <c r="J2270" s="61" t="s">
        <v>18</v>
      </c>
      <c r="K2270" s="61" t="s">
        <v>19</v>
      </c>
      <c r="M2270" s="61" t="s">
        <v>38</v>
      </c>
      <c r="Q22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71" spans="1:17" ht="17.100000000000001" customHeight="1" x14ac:dyDescent="0.25">
      <c r="A2271" s="92" t="s">
        <v>2369</v>
      </c>
      <c r="B2271" s="61" t="s">
        <v>111</v>
      </c>
      <c r="C2271" s="61">
        <v>12144</v>
      </c>
      <c r="E2271" s="61" t="s">
        <v>29</v>
      </c>
      <c r="F2271" s="61" t="s">
        <v>21</v>
      </c>
      <c r="G2271" s="61" t="s">
        <v>31</v>
      </c>
      <c r="I2271" s="61" t="s">
        <v>92</v>
      </c>
      <c r="J2271" s="61" t="s">
        <v>18</v>
      </c>
      <c r="K2271" s="61" t="s">
        <v>19</v>
      </c>
      <c r="Q22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72" spans="1:17" ht="17.100000000000001" customHeight="1" x14ac:dyDescent="0.25">
      <c r="A2272" s="92" t="s">
        <v>2370</v>
      </c>
      <c r="B2272" s="61" t="s">
        <v>111</v>
      </c>
      <c r="C2272" s="61">
        <v>12144</v>
      </c>
      <c r="E2272" s="61" t="s">
        <v>18</v>
      </c>
      <c r="F2272" s="61" t="s">
        <v>21</v>
      </c>
      <c r="G2272" s="61" t="s">
        <v>19</v>
      </c>
      <c r="I2272" s="61" t="s">
        <v>92</v>
      </c>
      <c r="J2272" s="61" t="s">
        <v>15</v>
      </c>
      <c r="K2272" s="61" t="s">
        <v>19</v>
      </c>
      <c r="Q22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273" spans="1:17" ht="17.100000000000001" customHeight="1" x14ac:dyDescent="0.25">
      <c r="A2273" s="92" t="s">
        <v>2371</v>
      </c>
      <c r="B2273" s="61" t="s">
        <v>111</v>
      </c>
      <c r="C2273" s="61">
        <v>12144</v>
      </c>
      <c r="E2273" s="61" t="s">
        <v>18</v>
      </c>
      <c r="F2273" s="61" t="s">
        <v>21</v>
      </c>
      <c r="G2273" s="61" t="s">
        <v>16</v>
      </c>
      <c r="H2273" s="61">
        <v>1985</v>
      </c>
      <c r="I2273" s="61" t="s">
        <v>92</v>
      </c>
      <c r="J2273" s="61" t="s">
        <v>18</v>
      </c>
      <c r="K2273" s="61" t="s">
        <v>19</v>
      </c>
      <c r="Q22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74" spans="1:17" ht="17.100000000000001" customHeight="1" x14ac:dyDescent="0.25">
      <c r="A2274" s="93" t="s">
        <v>2372</v>
      </c>
      <c r="B2274" s="61" t="s">
        <v>111</v>
      </c>
      <c r="C2274" s="61">
        <v>12144</v>
      </c>
      <c r="E2274" s="61" t="s">
        <v>18</v>
      </c>
      <c r="F2274" s="61" t="s">
        <v>21</v>
      </c>
      <c r="G2274" s="61" t="s">
        <v>16</v>
      </c>
      <c r="H2274" s="61">
        <v>1985</v>
      </c>
      <c r="I2274" s="61" t="s">
        <v>92</v>
      </c>
      <c r="J2274" s="61" t="s">
        <v>18</v>
      </c>
      <c r="K2274" s="61" t="s">
        <v>102</v>
      </c>
      <c r="P2274" s="61" t="s">
        <v>92</v>
      </c>
      <c r="Q22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75" spans="1:17" ht="17.100000000000001" customHeight="1" x14ac:dyDescent="0.25">
      <c r="A2275" s="92" t="s">
        <v>2373</v>
      </c>
      <c r="B2275" s="61" t="s">
        <v>111</v>
      </c>
      <c r="C2275" s="61">
        <v>12144</v>
      </c>
      <c r="E2275" s="61" t="s">
        <v>18</v>
      </c>
      <c r="F2275" s="61" t="s">
        <v>21</v>
      </c>
      <c r="G2275" s="61" t="s">
        <v>16</v>
      </c>
      <c r="H2275" s="61">
        <v>1985</v>
      </c>
      <c r="I2275" s="61" t="s">
        <v>92</v>
      </c>
      <c r="J2275" s="61" t="s">
        <v>18</v>
      </c>
      <c r="K2275" s="61" t="s">
        <v>104</v>
      </c>
      <c r="P2275" s="61" t="s">
        <v>92</v>
      </c>
      <c r="Q22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76" spans="1:17" ht="17.100000000000001" customHeight="1" x14ac:dyDescent="0.25">
      <c r="A2276" s="92" t="s">
        <v>2374</v>
      </c>
      <c r="B2276" s="61" t="s">
        <v>111</v>
      </c>
      <c r="C2276" s="61">
        <v>12144</v>
      </c>
      <c r="E2276" s="61" t="s">
        <v>18</v>
      </c>
      <c r="F2276" s="61" t="s">
        <v>21</v>
      </c>
      <c r="G2276" s="61" t="s">
        <v>16</v>
      </c>
      <c r="H2276" s="61">
        <v>1985</v>
      </c>
      <c r="I2276" s="61" t="s">
        <v>92</v>
      </c>
      <c r="J2276" s="61" t="s">
        <v>18</v>
      </c>
      <c r="K2276" s="61" t="s">
        <v>104</v>
      </c>
      <c r="P2276" s="61" t="s">
        <v>92</v>
      </c>
      <c r="Q22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77" spans="1:17" ht="17.100000000000001" customHeight="1" x14ac:dyDescent="0.25">
      <c r="A2277" s="92" t="s">
        <v>2375</v>
      </c>
      <c r="B2277" s="61" t="s">
        <v>111</v>
      </c>
      <c r="C2277" s="61">
        <v>12144</v>
      </c>
      <c r="E2277" s="61" t="s">
        <v>18</v>
      </c>
      <c r="F2277" s="61" t="s">
        <v>21</v>
      </c>
      <c r="G2277" s="61" t="s">
        <v>19</v>
      </c>
      <c r="H2277" s="61">
        <v>1985</v>
      </c>
      <c r="I2277" s="61" t="s">
        <v>92</v>
      </c>
      <c r="J2277" s="61" t="s">
        <v>18</v>
      </c>
      <c r="K2277" s="61" t="s">
        <v>31</v>
      </c>
      <c r="P2277" s="61" t="s">
        <v>92</v>
      </c>
      <c r="Q22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78" spans="1:17" ht="17.100000000000001" customHeight="1" x14ac:dyDescent="0.25">
      <c r="A2278" s="93" t="s">
        <v>2376</v>
      </c>
      <c r="B2278" s="61" t="s">
        <v>111</v>
      </c>
      <c r="C2278" s="61">
        <v>12144</v>
      </c>
      <c r="E2278" s="61" t="s">
        <v>29</v>
      </c>
      <c r="F2278" s="61" t="s">
        <v>21</v>
      </c>
      <c r="G2278" s="61" t="s">
        <v>31</v>
      </c>
      <c r="I2278" s="61" t="s">
        <v>92</v>
      </c>
      <c r="J2278" s="61" t="s">
        <v>18</v>
      </c>
      <c r="K2278" s="61" t="s">
        <v>19</v>
      </c>
      <c r="P2278" s="61" t="s">
        <v>92</v>
      </c>
      <c r="Q22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79" spans="1:17" ht="17.100000000000001" customHeight="1" x14ac:dyDescent="0.25">
      <c r="A2279" s="92" t="s">
        <v>2377</v>
      </c>
      <c r="B2279" s="61" t="s">
        <v>111</v>
      </c>
      <c r="C2279" s="61">
        <v>12144</v>
      </c>
      <c r="E2279" s="61" t="s">
        <v>18</v>
      </c>
      <c r="F2279" s="61" t="s">
        <v>21</v>
      </c>
      <c r="G2279" s="61" t="s">
        <v>16</v>
      </c>
      <c r="H2279" s="61">
        <v>1990</v>
      </c>
      <c r="I2279" s="61" t="s">
        <v>92</v>
      </c>
      <c r="J2279" s="61" t="s">
        <v>18</v>
      </c>
      <c r="K2279" s="61" t="s">
        <v>19</v>
      </c>
      <c r="M2279" s="61" t="s">
        <v>38</v>
      </c>
      <c r="Q22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80" spans="1:17" ht="17.100000000000001" customHeight="1" x14ac:dyDescent="0.25">
      <c r="A2280" s="92" t="s">
        <v>2378</v>
      </c>
      <c r="B2280" s="61" t="s">
        <v>111</v>
      </c>
      <c r="C2280" s="61">
        <v>12144</v>
      </c>
      <c r="E2280" s="61" t="s">
        <v>18</v>
      </c>
      <c r="F2280" s="61" t="s">
        <v>21</v>
      </c>
      <c r="G2280" s="61" t="s">
        <v>16</v>
      </c>
      <c r="H2280" s="61">
        <v>1990</v>
      </c>
      <c r="I2280" s="61" t="s">
        <v>92</v>
      </c>
      <c r="J2280" s="61" t="s">
        <v>18</v>
      </c>
      <c r="K2280" s="61" t="s">
        <v>19</v>
      </c>
      <c r="Q22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81" spans="1:17" ht="17.100000000000001" customHeight="1" x14ac:dyDescent="0.25">
      <c r="A2281" s="92" t="s">
        <v>2379</v>
      </c>
      <c r="B2281" s="61" t="s">
        <v>111</v>
      </c>
      <c r="C2281" s="61">
        <v>12144</v>
      </c>
      <c r="E2281" s="61" t="s">
        <v>29</v>
      </c>
      <c r="F2281" s="61" t="s">
        <v>21</v>
      </c>
      <c r="G2281" s="61" t="s">
        <v>31</v>
      </c>
      <c r="I2281" s="61" t="s">
        <v>92</v>
      </c>
      <c r="J2281" s="61" t="s">
        <v>18</v>
      </c>
      <c r="K2281" s="61" t="s">
        <v>19</v>
      </c>
      <c r="M2281" s="61" t="s">
        <v>39</v>
      </c>
      <c r="Q22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82" spans="1:17" ht="17.100000000000001" customHeight="1" x14ac:dyDescent="0.25">
      <c r="A2282" s="92" t="s">
        <v>2380</v>
      </c>
      <c r="B2282" s="61" t="s">
        <v>111</v>
      </c>
      <c r="C2282" s="61">
        <v>12144</v>
      </c>
      <c r="E2282" s="61" t="s">
        <v>18</v>
      </c>
      <c r="F2282" s="61" t="s">
        <v>21</v>
      </c>
      <c r="G2282" s="61" t="s">
        <v>16</v>
      </c>
      <c r="H2282" s="61">
        <v>1990</v>
      </c>
      <c r="I2282" s="61" t="s">
        <v>92</v>
      </c>
      <c r="J2282" s="61" t="s">
        <v>29</v>
      </c>
      <c r="M2282" s="61" t="s">
        <v>39</v>
      </c>
      <c r="Q22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83" spans="1:17" ht="17.100000000000001" customHeight="1" x14ac:dyDescent="0.25">
      <c r="A2283" s="93" t="s">
        <v>2381</v>
      </c>
      <c r="B2283" s="61" t="s">
        <v>111</v>
      </c>
      <c r="C2283" s="61">
        <v>12144</v>
      </c>
      <c r="E2283" s="61" t="s">
        <v>29</v>
      </c>
      <c r="F2283" s="61" t="s">
        <v>21</v>
      </c>
      <c r="G2283" s="61" t="s">
        <v>31</v>
      </c>
      <c r="I2283" s="61" t="s">
        <v>92</v>
      </c>
      <c r="J2283" s="61" t="s">
        <v>15</v>
      </c>
      <c r="K2283" s="61" t="s">
        <v>104</v>
      </c>
      <c r="Q22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284" spans="1:17" ht="17.100000000000001" customHeight="1" x14ac:dyDescent="0.25">
      <c r="A2284" s="92" t="s">
        <v>2382</v>
      </c>
      <c r="B2284" s="61" t="s">
        <v>111</v>
      </c>
      <c r="C2284" s="61">
        <v>12144</v>
      </c>
      <c r="E2284" s="61" t="s">
        <v>29</v>
      </c>
      <c r="F2284" s="61" t="s">
        <v>21</v>
      </c>
      <c r="G2284" s="61" t="s">
        <v>31</v>
      </c>
      <c r="I2284" s="61" t="s">
        <v>92</v>
      </c>
      <c r="J2284" s="61" t="s">
        <v>18</v>
      </c>
      <c r="K2284" s="61" t="s">
        <v>102</v>
      </c>
      <c r="Q22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85" spans="1:17" ht="17.100000000000001" customHeight="1" x14ac:dyDescent="0.25">
      <c r="A2285" s="92" t="s">
        <v>2383</v>
      </c>
      <c r="B2285" s="61" t="s">
        <v>111</v>
      </c>
      <c r="C2285" s="61">
        <v>12144</v>
      </c>
      <c r="E2285" s="61" t="s">
        <v>29</v>
      </c>
      <c r="F2285" s="61" t="s">
        <v>21</v>
      </c>
      <c r="G2285" s="61" t="s">
        <v>31</v>
      </c>
      <c r="I2285" s="61" t="s">
        <v>92</v>
      </c>
      <c r="J2285" s="61" t="s">
        <v>18</v>
      </c>
      <c r="K2285" s="61" t="s">
        <v>19</v>
      </c>
      <c r="Q22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86" spans="1:17" ht="17.100000000000001" customHeight="1" x14ac:dyDescent="0.25">
      <c r="A2286" s="92" t="s">
        <v>2384</v>
      </c>
      <c r="B2286" s="61" t="s">
        <v>111</v>
      </c>
      <c r="C2286" s="61">
        <v>12144</v>
      </c>
      <c r="E2286" s="61" t="s">
        <v>18</v>
      </c>
      <c r="F2286" s="61" t="s">
        <v>21</v>
      </c>
      <c r="G2286" s="61" t="s">
        <v>16</v>
      </c>
      <c r="H2286" s="61">
        <v>1985</v>
      </c>
      <c r="I2286" s="61" t="s">
        <v>92</v>
      </c>
      <c r="J2286" s="61" t="s">
        <v>18</v>
      </c>
      <c r="K2286" s="61" t="s">
        <v>19</v>
      </c>
      <c r="Q22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87" spans="1:17" ht="17.100000000000001" customHeight="1" x14ac:dyDescent="0.25">
      <c r="A2287" s="92" t="s">
        <v>2385</v>
      </c>
      <c r="B2287" s="61" t="s">
        <v>111</v>
      </c>
      <c r="C2287" s="61">
        <v>12144</v>
      </c>
      <c r="E2287" s="61" t="s">
        <v>18</v>
      </c>
      <c r="F2287" s="61" t="s">
        <v>21</v>
      </c>
      <c r="G2287" s="61" t="s">
        <v>16</v>
      </c>
      <c r="H2287" s="61">
        <v>1985</v>
      </c>
      <c r="I2287" s="61" t="s">
        <v>92</v>
      </c>
      <c r="J2287" s="61" t="s">
        <v>18</v>
      </c>
      <c r="K2287" s="61" t="s">
        <v>102</v>
      </c>
      <c r="P2287" s="61" t="s">
        <v>92</v>
      </c>
      <c r="Q22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88" spans="1:17" ht="17.100000000000001" customHeight="1" x14ac:dyDescent="0.25">
      <c r="A2288" s="93" t="s">
        <v>2386</v>
      </c>
      <c r="B2288" s="61" t="s">
        <v>111</v>
      </c>
      <c r="C2288" s="61">
        <v>12144</v>
      </c>
      <c r="E2288" s="61" t="s">
        <v>18</v>
      </c>
      <c r="F2288" s="61" t="s">
        <v>21</v>
      </c>
      <c r="G2288" s="61" t="s">
        <v>16</v>
      </c>
      <c r="H2288" s="61">
        <v>1985</v>
      </c>
      <c r="I2288" s="61" t="s">
        <v>92</v>
      </c>
      <c r="J2288" s="61" t="s">
        <v>18</v>
      </c>
      <c r="K2288" s="61" t="s">
        <v>102</v>
      </c>
      <c r="P2288" s="61" t="s">
        <v>92</v>
      </c>
      <c r="Q22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89" spans="1:17" ht="17.100000000000001" customHeight="1" x14ac:dyDescent="0.25">
      <c r="A2289" s="93" t="s">
        <v>2387</v>
      </c>
      <c r="B2289" s="61" t="s">
        <v>111</v>
      </c>
      <c r="C2289" s="61">
        <v>12144</v>
      </c>
      <c r="E2289" s="61" t="s">
        <v>18</v>
      </c>
      <c r="F2289" s="61" t="s">
        <v>21</v>
      </c>
      <c r="G2289" s="61" t="s">
        <v>16</v>
      </c>
      <c r="H2289" s="61">
        <v>1985</v>
      </c>
      <c r="I2289" s="61" t="s">
        <v>92</v>
      </c>
      <c r="J2289" s="61" t="s">
        <v>18</v>
      </c>
      <c r="K2289" s="61" t="s">
        <v>102</v>
      </c>
      <c r="P2289" s="61" t="s">
        <v>92</v>
      </c>
      <c r="Q22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90" spans="1:17" ht="17.100000000000001" customHeight="1" x14ac:dyDescent="0.25">
      <c r="A2290" s="92" t="s">
        <v>2388</v>
      </c>
      <c r="B2290" s="61" t="s">
        <v>111</v>
      </c>
      <c r="C2290" s="61">
        <v>12144</v>
      </c>
      <c r="E2290" s="61" t="s">
        <v>18</v>
      </c>
      <c r="F2290" s="61" t="s">
        <v>21</v>
      </c>
      <c r="G2290" s="61" t="s">
        <v>16</v>
      </c>
      <c r="H2290" s="61">
        <v>2014</v>
      </c>
      <c r="I2290" s="61" t="s">
        <v>92</v>
      </c>
      <c r="J2290" s="61" t="s">
        <v>18</v>
      </c>
      <c r="K2290" s="61" t="s">
        <v>104</v>
      </c>
      <c r="M2290" s="61" t="s">
        <v>39</v>
      </c>
      <c r="Q22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91" spans="1:17" ht="17.100000000000001" customHeight="1" x14ac:dyDescent="0.25">
      <c r="A2291" s="92" t="s">
        <v>2389</v>
      </c>
      <c r="B2291" s="61" t="s">
        <v>111</v>
      </c>
      <c r="C2291" s="61">
        <v>12144</v>
      </c>
      <c r="E2291" s="61" t="s">
        <v>18</v>
      </c>
      <c r="F2291" s="61" t="s">
        <v>21</v>
      </c>
      <c r="G2291" s="61" t="s">
        <v>23</v>
      </c>
      <c r="H2291" s="61">
        <v>2023</v>
      </c>
      <c r="I2291" s="61" t="s">
        <v>92</v>
      </c>
      <c r="J2291" s="61" t="s">
        <v>27</v>
      </c>
      <c r="K2291" s="61" t="s">
        <v>19</v>
      </c>
      <c r="M2291" s="61" t="s">
        <v>39</v>
      </c>
      <c r="Q22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92" spans="1:17" ht="17.100000000000001" customHeight="1" x14ac:dyDescent="0.25">
      <c r="A2292" s="92" t="s">
        <v>2390</v>
      </c>
      <c r="B2292" s="61" t="s">
        <v>111</v>
      </c>
      <c r="C2292" s="61">
        <v>12144</v>
      </c>
      <c r="E2292" s="61" t="s">
        <v>18</v>
      </c>
      <c r="F2292" s="61" t="s">
        <v>21</v>
      </c>
      <c r="G2292" s="61" t="s">
        <v>16</v>
      </c>
      <c r="H2292" s="61">
        <v>1990</v>
      </c>
      <c r="I2292" s="61" t="s">
        <v>92</v>
      </c>
      <c r="J2292" s="61" t="s">
        <v>29</v>
      </c>
      <c r="K2292" s="61" t="s">
        <v>31</v>
      </c>
      <c r="Q22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93" spans="1:17" ht="17.100000000000001" customHeight="1" x14ac:dyDescent="0.25">
      <c r="A2293" s="92" t="s">
        <v>2391</v>
      </c>
      <c r="B2293" s="61" t="s">
        <v>111</v>
      </c>
      <c r="C2293" s="61">
        <v>12144</v>
      </c>
      <c r="E2293" s="61" t="s">
        <v>18</v>
      </c>
      <c r="F2293" s="61" t="s">
        <v>21</v>
      </c>
      <c r="G2293" s="61" t="s">
        <v>16</v>
      </c>
      <c r="H2293" s="61">
        <v>1990</v>
      </c>
      <c r="I2293" s="61" t="s">
        <v>92</v>
      </c>
      <c r="J2293" s="61" t="s">
        <v>22</v>
      </c>
      <c r="K2293" s="61" t="s">
        <v>104</v>
      </c>
      <c r="Q22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294" spans="1:17" ht="17.100000000000001" customHeight="1" x14ac:dyDescent="0.25">
      <c r="A2294" s="92" t="s">
        <v>2392</v>
      </c>
      <c r="B2294" s="61" t="s">
        <v>111</v>
      </c>
      <c r="C2294" s="61">
        <v>12144</v>
      </c>
      <c r="E2294" s="61" t="s">
        <v>18</v>
      </c>
      <c r="F2294" s="61" t="s">
        <v>21</v>
      </c>
      <c r="G2294" s="61" t="s">
        <v>16</v>
      </c>
      <c r="H2294" s="61">
        <v>1990</v>
      </c>
      <c r="I2294" s="61" t="s">
        <v>92</v>
      </c>
      <c r="J2294" s="61" t="s">
        <v>18</v>
      </c>
      <c r="K2294" s="61" t="s">
        <v>104</v>
      </c>
      <c r="Q22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95" spans="1:17" ht="17.100000000000001" customHeight="1" x14ac:dyDescent="0.25">
      <c r="A2295" s="92" t="s">
        <v>2393</v>
      </c>
      <c r="B2295" s="61" t="s">
        <v>111</v>
      </c>
      <c r="C2295" s="61">
        <v>12144</v>
      </c>
      <c r="E2295" s="61" t="s">
        <v>29</v>
      </c>
      <c r="F2295" s="61" t="s">
        <v>21</v>
      </c>
      <c r="G2295" s="61" t="s">
        <v>31</v>
      </c>
      <c r="I2295" s="61" t="s">
        <v>92</v>
      </c>
      <c r="J2295" s="61" t="s">
        <v>18</v>
      </c>
      <c r="K2295" s="61" t="s">
        <v>19</v>
      </c>
      <c r="M2295" s="61" t="s">
        <v>39</v>
      </c>
      <c r="Q22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96" spans="1:17" ht="17.100000000000001" customHeight="1" x14ac:dyDescent="0.25">
      <c r="A2296" s="92" t="s">
        <v>2394</v>
      </c>
      <c r="B2296" s="61" t="s">
        <v>111</v>
      </c>
      <c r="C2296" s="61">
        <v>12144</v>
      </c>
      <c r="E2296" s="61" t="s">
        <v>29</v>
      </c>
      <c r="F2296" s="61" t="s">
        <v>21</v>
      </c>
      <c r="G2296" s="61" t="s">
        <v>31</v>
      </c>
      <c r="I2296" s="61" t="s">
        <v>92</v>
      </c>
      <c r="J2296" s="61" t="s">
        <v>29</v>
      </c>
      <c r="M2296" s="61" t="s">
        <v>39</v>
      </c>
      <c r="Q22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97" spans="1:17" ht="17.100000000000001" customHeight="1" x14ac:dyDescent="0.25">
      <c r="A2297" s="92" t="s">
        <v>2395</v>
      </c>
      <c r="B2297" s="61" t="s">
        <v>111</v>
      </c>
      <c r="C2297" s="61">
        <v>12144</v>
      </c>
      <c r="E2297" s="61" t="s">
        <v>29</v>
      </c>
      <c r="F2297" s="61" t="s">
        <v>21</v>
      </c>
      <c r="G2297" s="61" t="s">
        <v>31</v>
      </c>
      <c r="I2297" s="61" t="s">
        <v>92</v>
      </c>
      <c r="J2297" s="61" t="s">
        <v>18</v>
      </c>
      <c r="K2297" s="61" t="s">
        <v>19</v>
      </c>
      <c r="Q22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98" spans="1:17" ht="17.100000000000001" customHeight="1" x14ac:dyDescent="0.25">
      <c r="A2298" s="92" t="s">
        <v>2396</v>
      </c>
      <c r="B2298" s="61" t="s">
        <v>111</v>
      </c>
      <c r="C2298" s="61">
        <v>12144</v>
      </c>
      <c r="E2298" s="61" t="s">
        <v>18</v>
      </c>
      <c r="F2298" s="61" t="s">
        <v>21</v>
      </c>
      <c r="G2298" s="61" t="s">
        <v>16</v>
      </c>
      <c r="H2298" s="61">
        <v>1990</v>
      </c>
      <c r="I2298" s="61" t="s">
        <v>92</v>
      </c>
      <c r="J2298" s="61" t="s">
        <v>18</v>
      </c>
      <c r="K2298" s="61" t="s">
        <v>19</v>
      </c>
      <c r="Q22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99" spans="1:17" ht="17.100000000000001" customHeight="1" x14ac:dyDescent="0.25">
      <c r="A2299" s="92" t="s">
        <v>2397</v>
      </c>
      <c r="B2299" s="61" t="s">
        <v>111</v>
      </c>
      <c r="C2299" s="61">
        <v>12144</v>
      </c>
      <c r="E2299" s="61" t="s">
        <v>29</v>
      </c>
      <c r="F2299" s="61" t="s">
        <v>21</v>
      </c>
      <c r="G2299" s="61" t="s">
        <v>31</v>
      </c>
      <c r="I2299" s="61" t="s">
        <v>92</v>
      </c>
      <c r="J2299" s="61" t="s">
        <v>18</v>
      </c>
      <c r="K2299" s="61" t="s">
        <v>19</v>
      </c>
      <c r="M2299" s="61" t="s">
        <v>39</v>
      </c>
      <c r="Q22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00" spans="1:17" ht="17.100000000000001" customHeight="1" x14ac:dyDescent="0.25">
      <c r="A2300" s="92" t="s">
        <v>2398</v>
      </c>
      <c r="B2300" s="61" t="s">
        <v>111</v>
      </c>
      <c r="C2300" s="61">
        <v>12144</v>
      </c>
      <c r="E2300" s="61" t="s">
        <v>29</v>
      </c>
      <c r="F2300" s="61" t="s">
        <v>21</v>
      </c>
      <c r="G2300" s="61" t="s">
        <v>31</v>
      </c>
      <c r="I2300" s="61" t="s">
        <v>92</v>
      </c>
      <c r="J2300" s="61" t="s">
        <v>18</v>
      </c>
      <c r="K2300" s="61" t="s">
        <v>19</v>
      </c>
      <c r="Q23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01" spans="1:17" ht="17.100000000000001" customHeight="1" x14ac:dyDescent="0.25">
      <c r="A2301" s="92" t="s">
        <v>2399</v>
      </c>
      <c r="B2301" s="61" t="s">
        <v>111</v>
      </c>
      <c r="C2301" s="61">
        <v>12144</v>
      </c>
      <c r="E2301" s="61" t="s">
        <v>18</v>
      </c>
      <c r="F2301" s="61" t="s">
        <v>14</v>
      </c>
      <c r="G2301" s="61" t="s">
        <v>23</v>
      </c>
      <c r="H2301" s="61">
        <v>2023</v>
      </c>
      <c r="I2301" s="61" t="s">
        <v>92</v>
      </c>
      <c r="J2301" s="61" t="s">
        <v>18</v>
      </c>
      <c r="K2301" s="61" t="s">
        <v>19</v>
      </c>
      <c r="Q23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02" spans="1:17" ht="17.100000000000001" customHeight="1" x14ac:dyDescent="0.25">
      <c r="A2302" s="92" t="s">
        <v>2400</v>
      </c>
      <c r="B2302" s="61" t="s">
        <v>111</v>
      </c>
      <c r="C2302" s="61">
        <v>12144</v>
      </c>
      <c r="E2302" s="61" t="s">
        <v>18</v>
      </c>
      <c r="F2302" s="61" t="s">
        <v>21</v>
      </c>
      <c r="G2302" s="61" t="s">
        <v>23</v>
      </c>
      <c r="H2302" s="61">
        <v>2023</v>
      </c>
      <c r="I2302" s="61" t="s">
        <v>92</v>
      </c>
      <c r="J2302" s="61" t="s">
        <v>18</v>
      </c>
      <c r="K2302" s="61" t="s">
        <v>19</v>
      </c>
      <c r="Q23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03" spans="1:17" ht="17.100000000000001" customHeight="1" x14ac:dyDescent="0.25">
      <c r="A2303" s="92" t="s">
        <v>2401</v>
      </c>
      <c r="B2303" s="61" t="s">
        <v>111</v>
      </c>
      <c r="C2303" s="61">
        <v>12144</v>
      </c>
      <c r="E2303" s="61" t="s">
        <v>18</v>
      </c>
      <c r="F2303" s="61" t="s">
        <v>21</v>
      </c>
      <c r="G2303" s="61" t="s">
        <v>16</v>
      </c>
      <c r="I2303" s="61" t="s">
        <v>92</v>
      </c>
      <c r="J2303" s="61" t="s">
        <v>18</v>
      </c>
      <c r="K2303" s="61" t="s">
        <v>28</v>
      </c>
      <c r="Q23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04" spans="1:17" ht="17.100000000000001" customHeight="1" x14ac:dyDescent="0.25">
      <c r="A2304" s="92" t="s">
        <v>2402</v>
      </c>
      <c r="B2304" s="61" t="s">
        <v>111</v>
      </c>
      <c r="C2304" s="61">
        <v>12144</v>
      </c>
      <c r="E2304" s="61" t="s">
        <v>18</v>
      </c>
      <c r="F2304" s="61" t="s">
        <v>21</v>
      </c>
      <c r="G2304" s="61" t="s">
        <v>16</v>
      </c>
      <c r="H2304" s="61">
        <v>1985</v>
      </c>
      <c r="I2304" s="61" t="s">
        <v>92</v>
      </c>
      <c r="J2304" s="61" t="s">
        <v>18</v>
      </c>
      <c r="K2304" s="61" t="s">
        <v>19</v>
      </c>
      <c r="Q23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05" spans="1:17" ht="17.100000000000001" customHeight="1" x14ac:dyDescent="0.25">
      <c r="A2305" s="92" t="s">
        <v>2403</v>
      </c>
      <c r="B2305" s="61" t="s">
        <v>111</v>
      </c>
      <c r="C2305" s="61">
        <v>12144</v>
      </c>
      <c r="E2305" s="61" t="s">
        <v>18</v>
      </c>
      <c r="F2305" s="61" t="s">
        <v>21</v>
      </c>
      <c r="G2305" s="61" t="s">
        <v>16</v>
      </c>
      <c r="H2305" s="61">
        <v>1994</v>
      </c>
      <c r="I2305" s="61" t="s">
        <v>92</v>
      </c>
      <c r="J2305" s="61" t="s">
        <v>18</v>
      </c>
      <c r="K2305" s="61" t="s">
        <v>19</v>
      </c>
      <c r="Q23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06" spans="1:17" ht="17.100000000000001" customHeight="1" x14ac:dyDescent="0.25">
      <c r="A2306" s="92" t="s">
        <v>2404</v>
      </c>
      <c r="B2306" s="61" t="s">
        <v>111</v>
      </c>
      <c r="C2306" s="61">
        <v>12144</v>
      </c>
      <c r="E2306" s="61" t="s">
        <v>29</v>
      </c>
      <c r="F2306" s="61" t="s">
        <v>21</v>
      </c>
      <c r="G2306" s="61" t="s">
        <v>31</v>
      </c>
      <c r="I2306" s="61" t="s">
        <v>92</v>
      </c>
      <c r="J2306" s="61" t="s">
        <v>18</v>
      </c>
      <c r="K2306" s="61" t="s">
        <v>19</v>
      </c>
      <c r="Q23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07" spans="1:17" ht="17.100000000000001" customHeight="1" x14ac:dyDescent="0.25">
      <c r="A2307" s="92" t="s">
        <v>2405</v>
      </c>
      <c r="B2307" s="61" t="s">
        <v>111</v>
      </c>
      <c r="C2307" s="61">
        <v>12144</v>
      </c>
      <c r="E2307" s="61" t="s">
        <v>29</v>
      </c>
      <c r="F2307" s="61" t="s">
        <v>21</v>
      </c>
      <c r="G2307" s="61" t="s">
        <v>31</v>
      </c>
      <c r="I2307" s="61" t="s">
        <v>92</v>
      </c>
      <c r="J2307" s="61" t="s">
        <v>29</v>
      </c>
      <c r="Q23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08" spans="1:17" ht="17.100000000000001" customHeight="1" x14ac:dyDescent="0.25">
      <c r="A2308" s="92" t="s">
        <v>2406</v>
      </c>
      <c r="B2308" s="61" t="s">
        <v>111</v>
      </c>
      <c r="C2308" s="61">
        <v>12144</v>
      </c>
      <c r="E2308" s="61" t="s">
        <v>29</v>
      </c>
      <c r="F2308" s="61" t="s">
        <v>21</v>
      </c>
      <c r="G2308" s="61" t="s">
        <v>31</v>
      </c>
      <c r="I2308" s="61" t="s">
        <v>92</v>
      </c>
      <c r="J2308" s="61" t="s">
        <v>18</v>
      </c>
      <c r="K2308" s="61" t="s">
        <v>19</v>
      </c>
      <c r="Q23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09" spans="1:17" ht="17.100000000000001" customHeight="1" x14ac:dyDescent="0.25">
      <c r="A2309" s="92" t="s">
        <v>2407</v>
      </c>
      <c r="B2309" s="61" t="s">
        <v>111</v>
      </c>
      <c r="C2309" s="61">
        <v>12144</v>
      </c>
      <c r="E2309" s="61" t="s">
        <v>18</v>
      </c>
      <c r="F2309" s="61" t="s">
        <v>21</v>
      </c>
      <c r="G2309" s="61" t="s">
        <v>16</v>
      </c>
      <c r="H2309" s="61">
        <v>2014</v>
      </c>
      <c r="I2309" s="61" t="s">
        <v>92</v>
      </c>
      <c r="J2309" s="61" t="s">
        <v>29</v>
      </c>
      <c r="Q23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10" spans="1:17" ht="17.100000000000001" customHeight="1" x14ac:dyDescent="0.25">
      <c r="A2310" s="92" t="s">
        <v>2408</v>
      </c>
      <c r="B2310" s="61" t="s">
        <v>111</v>
      </c>
      <c r="C2310" s="61">
        <v>12144</v>
      </c>
      <c r="E2310" s="61" t="s">
        <v>18</v>
      </c>
      <c r="F2310" s="61" t="s">
        <v>21</v>
      </c>
      <c r="G2310" s="61" t="s">
        <v>16</v>
      </c>
      <c r="H2310" s="61">
        <v>2014</v>
      </c>
      <c r="I2310" s="61" t="s">
        <v>92</v>
      </c>
      <c r="J2310" s="61" t="s">
        <v>18</v>
      </c>
      <c r="K2310" s="61" t="s">
        <v>19</v>
      </c>
      <c r="Q23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11" spans="1:17" ht="17.100000000000001" customHeight="1" x14ac:dyDescent="0.25">
      <c r="A2311" s="92" t="s">
        <v>2409</v>
      </c>
      <c r="B2311" s="61" t="s">
        <v>111</v>
      </c>
      <c r="C2311" s="61">
        <v>12144</v>
      </c>
      <c r="E2311" s="61" t="s">
        <v>18</v>
      </c>
      <c r="F2311" s="61" t="s">
        <v>21</v>
      </c>
      <c r="G2311" s="61" t="s">
        <v>16</v>
      </c>
      <c r="H2311" s="61">
        <v>2014</v>
      </c>
      <c r="I2311" s="61" t="s">
        <v>92</v>
      </c>
      <c r="J2311" s="61" t="s">
        <v>18</v>
      </c>
      <c r="K2311" s="61" t="s">
        <v>102</v>
      </c>
      <c r="Q23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12" spans="1:17" ht="17.100000000000001" customHeight="1" x14ac:dyDescent="0.25">
      <c r="A2312" s="92" t="s">
        <v>2410</v>
      </c>
      <c r="B2312" s="61" t="s">
        <v>111</v>
      </c>
      <c r="C2312" s="61">
        <v>12144</v>
      </c>
      <c r="E2312" s="61" t="s">
        <v>18</v>
      </c>
      <c r="F2312" s="61" t="s">
        <v>21</v>
      </c>
      <c r="G2312" s="61" t="s">
        <v>16</v>
      </c>
      <c r="H2312" s="61">
        <v>2014</v>
      </c>
      <c r="I2312" s="61" t="s">
        <v>92</v>
      </c>
      <c r="J2312" s="61" t="s">
        <v>29</v>
      </c>
      <c r="Q23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13" spans="1:17" ht="17.100000000000001" customHeight="1" x14ac:dyDescent="0.25">
      <c r="A2313" s="92" t="s">
        <v>2411</v>
      </c>
      <c r="B2313" s="61" t="s">
        <v>111</v>
      </c>
      <c r="C2313" s="61">
        <v>12144</v>
      </c>
      <c r="E2313" s="61" t="s">
        <v>18</v>
      </c>
      <c r="F2313" s="61" t="s">
        <v>21</v>
      </c>
      <c r="G2313" s="61" t="s">
        <v>16</v>
      </c>
      <c r="H2313" s="61">
        <v>2014</v>
      </c>
      <c r="I2313" s="61" t="s">
        <v>92</v>
      </c>
      <c r="J2313" s="61" t="s">
        <v>29</v>
      </c>
      <c r="Q23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14" spans="1:17" ht="17.100000000000001" customHeight="1" x14ac:dyDescent="0.25">
      <c r="A2314" s="92" t="s">
        <v>2412</v>
      </c>
      <c r="B2314" s="61" t="s">
        <v>111</v>
      </c>
      <c r="C2314" s="61">
        <v>12144</v>
      </c>
      <c r="E2314" s="61" t="s">
        <v>18</v>
      </c>
      <c r="F2314" s="61" t="s">
        <v>21</v>
      </c>
      <c r="G2314" s="61" t="s">
        <v>16</v>
      </c>
      <c r="H2314" s="61">
        <v>2014</v>
      </c>
      <c r="I2314" s="61" t="s">
        <v>92</v>
      </c>
      <c r="J2314" s="61" t="s">
        <v>18</v>
      </c>
      <c r="K2314" s="61" t="s">
        <v>19</v>
      </c>
      <c r="Q23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15" spans="1:17" ht="17.100000000000001" customHeight="1" x14ac:dyDescent="0.25">
      <c r="A2315" s="92" t="s">
        <v>2413</v>
      </c>
      <c r="B2315" s="61" t="s">
        <v>111</v>
      </c>
      <c r="C2315" s="61">
        <v>12144</v>
      </c>
      <c r="E2315" s="61" t="s">
        <v>18</v>
      </c>
      <c r="F2315" s="61" t="s">
        <v>21</v>
      </c>
      <c r="G2315" s="61" t="s">
        <v>16</v>
      </c>
      <c r="H2315" s="61">
        <v>2014</v>
      </c>
      <c r="I2315" s="61" t="s">
        <v>92</v>
      </c>
      <c r="J2315" s="61" t="s">
        <v>18</v>
      </c>
      <c r="K2315" s="61" t="s">
        <v>19</v>
      </c>
      <c r="Q23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16" spans="1:17" ht="17.100000000000001" customHeight="1" x14ac:dyDescent="0.25">
      <c r="A2316" s="92" t="s">
        <v>2414</v>
      </c>
      <c r="B2316" s="61" t="s">
        <v>111</v>
      </c>
      <c r="C2316" s="61">
        <v>12144</v>
      </c>
      <c r="E2316" s="61" t="s">
        <v>29</v>
      </c>
      <c r="F2316" s="61" t="s">
        <v>21</v>
      </c>
      <c r="G2316" s="61" t="s">
        <v>31</v>
      </c>
      <c r="I2316" s="61" t="s">
        <v>92</v>
      </c>
      <c r="J2316" s="61" t="s">
        <v>15</v>
      </c>
      <c r="K2316" s="61" t="s">
        <v>19</v>
      </c>
      <c r="Q23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317" spans="1:17" ht="17.100000000000001" customHeight="1" x14ac:dyDescent="0.25">
      <c r="A2317" s="92" t="s">
        <v>2415</v>
      </c>
      <c r="B2317" s="61" t="s">
        <v>111</v>
      </c>
      <c r="C2317" s="61">
        <v>12144</v>
      </c>
      <c r="E2317" s="61" t="s">
        <v>29</v>
      </c>
      <c r="F2317" s="61" t="s">
        <v>21</v>
      </c>
      <c r="G2317" s="61" t="s">
        <v>31</v>
      </c>
      <c r="I2317" s="61" t="s">
        <v>92</v>
      </c>
      <c r="J2317" s="61" t="s">
        <v>18</v>
      </c>
      <c r="K2317" s="61" t="s">
        <v>19</v>
      </c>
      <c r="M2317" s="61" t="s">
        <v>39</v>
      </c>
      <c r="Q23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18" spans="1:17" ht="17.100000000000001" customHeight="1" x14ac:dyDescent="0.25">
      <c r="A2318" s="92" t="s">
        <v>2416</v>
      </c>
      <c r="B2318" s="61" t="s">
        <v>111</v>
      </c>
      <c r="C2318" s="61">
        <v>12144</v>
      </c>
      <c r="E2318" s="61" t="s">
        <v>29</v>
      </c>
      <c r="F2318" s="61" t="s">
        <v>21</v>
      </c>
      <c r="G2318" s="61" t="s">
        <v>31</v>
      </c>
      <c r="I2318" s="61" t="s">
        <v>92</v>
      </c>
      <c r="J2318" s="61" t="s">
        <v>18</v>
      </c>
      <c r="K2318" s="61" t="s">
        <v>102</v>
      </c>
      <c r="Q23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19" spans="1:17" ht="17.100000000000001" customHeight="1" x14ac:dyDescent="0.25">
      <c r="A2319" s="92" t="s">
        <v>2417</v>
      </c>
      <c r="B2319" s="61" t="s">
        <v>111</v>
      </c>
      <c r="C2319" s="61">
        <v>12144</v>
      </c>
      <c r="E2319" s="61" t="s">
        <v>29</v>
      </c>
      <c r="F2319" s="61" t="s">
        <v>21</v>
      </c>
      <c r="G2319" s="61" t="s">
        <v>31</v>
      </c>
      <c r="I2319" s="61" t="s">
        <v>92</v>
      </c>
      <c r="J2319" s="61" t="s">
        <v>18</v>
      </c>
      <c r="K2319" s="61" t="s">
        <v>102</v>
      </c>
      <c r="M2319" s="61" t="s">
        <v>39</v>
      </c>
      <c r="Q23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20" spans="1:17" ht="17.100000000000001" customHeight="1" x14ac:dyDescent="0.25">
      <c r="A2320" s="92" t="s">
        <v>2418</v>
      </c>
      <c r="B2320" s="61" t="s">
        <v>111</v>
      </c>
      <c r="C2320" s="61">
        <v>12144</v>
      </c>
      <c r="E2320" s="61" t="s">
        <v>18</v>
      </c>
      <c r="F2320" s="61" t="s">
        <v>21</v>
      </c>
      <c r="G2320" s="61" t="s">
        <v>16</v>
      </c>
      <c r="H2320" s="61">
        <v>1994</v>
      </c>
      <c r="I2320" s="61" t="s">
        <v>92</v>
      </c>
      <c r="J2320" s="61" t="s">
        <v>29</v>
      </c>
      <c r="Q23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21" spans="1:17" ht="17.100000000000001" customHeight="1" x14ac:dyDescent="0.25">
      <c r="A2321" s="92" t="s">
        <v>2419</v>
      </c>
      <c r="B2321" s="61" t="s">
        <v>111</v>
      </c>
      <c r="C2321" s="61">
        <v>12144</v>
      </c>
      <c r="E2321" s="61" t="s">
        <v>18</v>
      </c>
      <c r="F2321" s="61" t="s">
        <v>21</v>
      </c>
      <c r="G2321" s="61" t="s">
        <v>16</v>
      </c>
      <c r="H2321" s="61">
        <v>1994</v>
      </c>
      <c r="I2321" s="61" t="s">
        <v>92</v>
      </c>
      <c r="J2321" s="61" t="s">
        <v>18</v>
      </c>
      <c r="K2321" s="61" t="s">
        <v>19</v>
      </c>
      <c r="Q23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22" spans="1:17" ht="17.100000000000001" customHeight="1" x14ac:dyDescent="0.25">
      <c r="A2322" s="92" t="s">
        <v>2420</v>
      </c>
      <c r="B2322" s="61" t="s">
        <v>111</v>
      </c>
      <c r="C2322" s="61">
        <v>12144</v>
      </c>
      <c r="E2322" s="61" t="s">
        <v>18</v>
      </c>
      <c r="F2322" s="61" t="s">
        <v>21</v>
      </c>
      <c r="G2322" s="61" t="s">
        <v>16</v>
      </c>
      <c r="H2322" s="61">
        <v>1994</v>
      </c>
      <c r="I2322" s="61" t="s">
        <v>92</v>
      </c>
      <c r="J2322" s="61" t="s">
        <v>18</v>
      </c>
      <c r="K2322" s="61" t="s">
        <v>19</v>
      </c>
      <c r="Q23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23" spans="1:17" ht="17.100000000000001" customHeight="1" x14ac:dyDescent="0.25">
      <c r="A2323" s="92" t="s">
        <v>2421</v>
      </c>
      <c r="B2323" s="61" t="s">
        <v>111</v>
      </c>
      <c r="C2323" s="61">
        <v>12144</v>
      </c>
      <c r="E2323" s="61" t="s">
        <v>18</v>
      </c>
      <c r="F2323" s="61" t="s">
        <v>21</v>
      </c>
      <c r="G2323" s="61" t="s">
        <v>16</v>
      </c>
      <c r="H2323" s="61">
        <v>1994</v>
      </c>
      <c r="I2323" s="61" t="s">
        <v>92</v>
      </c>
      <c r="J2323" s="61" t="s">
        <v>18</v>
      </c>
      <c r="K2323" s="61" t="s">
        <v>19</v>
      </c>
      <c r="Q23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24" spans="1:17" ht="17.100000000000001" customHeight="1" x14ac:dyDescent="0.25">
      <c r="A2324" s="92" t="s">
        <v>2422</v>
      </c>
      <c r="B2324" s="61" t="s">
        <v>111</v>
      </c>
      <c r="C2324" s="61">
        <v>12144</v>
      </c>
      <c r="E2324" s="61" t="s">
        <v>29</v>
      </c>
      <c r="F2324" s="61" t="s">
        <v>21</v>
      </c>
      <c r="G2324" s="61" t="s">
        <v>31</v>
      </c>
      <c r="I2324" s="61" t="s">
        <v>92</v>
      </c>
      <c r="J2324" s="61" t="s">
        <v>18</v>
      </c>
      <c r="K2324" s="61" t="s">
        <v>104</v>
      </c>
      <c r="Q23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25" spans="1:17" ht="17.100000000000001" customHeight="1" x14ac:dyDescent="0.25">
      <c r="A2325" s="92" t="s">
        <v>2423</v>
      </c>
      <c r="B2325" s="61" t="s">
        <v>111</v>
      </c>
      <c r="C2325" s="61">
        <v>12144</v>
      </c>
      <c r="E2325" s="61" t="s">
        <v>29</v>
      </c>
      <c r="F2325" s="61" t="s">
        <v>21</v>
      </c>
      <c r="G2325" s="61" t="s">
        <v>31</v>
      </c>
      <c r="I2325" s="61" t="s">
        <v>92</v>
      </c>
      <c r="J2325" s="61" t="s">
        <v>22</v>
      </c>
      <c r="K2325" s="61" t="s">
        <v>19</v>
      </c>
      <c r="Q23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326" spans="1:17" ht="17.100000000000001" customHeight="1" x14ac:dyDescent="0.25">
      <c r="A2326" s="92" t="s">
        <v>2424</v>
      </c>
      <c r="B2326" s="61" t="s">
        <v>111</v>
      </c>
      <c r="C2326" s="61">
        <v>12144</v>
      </c>
      <c r="E2326" s="61" t="s">
        <v>29</v>
      </c>
      <c r="F2326" s="61" t="s">
        <v>21</v>
      </c>
      <c r="G2326" s="61" t="s">
        <v>31</v>
      </c>
      <c r="I2326" s="61" t="s">
        <v>92</v>
      </c>
      <c r="J2326" s="61" t="s">
        <v>18</v>
      </c>
      <c r="K2326" s="61" t="s">
        <v>19</v>
      </c>
      <c r="Q23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27" spans="1:17" ht="17.100000000000001" customHeight="1" x14ac:dyDescent="0.25">
      <c r="A2327" s="92" t="s">
        <v>2425</v>
      </c>
      <c r="B2327" s="61" t="s">
        <v>111</v>
      </c>
      <c r="C2327" s="61">
        <v>12144</v>
      </c>
      <c r="E2327" s="61" t="s">
        <v>18</v>
      </c>
      <c r="F2327" s="61" t="s">
        <v>21</v>
      </c>
      <c r="G2327" s="61" t="s">
        <v>16</v>
      </c>
      <c r="H2327" s="61">
        <v>2008</v>
      </c>
      <c r="I2327" s="61" t="s">
        <v>92</v>
      </c>
      <c r="J2327" s="61" t="s">
        <v>18</v>
      </c>
      <c r="K2327" s="61" t="s">
        <v>19</v>
      </c>
      <c r="Q23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28" spans="1:17" ht="17.100000000000001" customHeight="1" x14ac:dyDescent="0.25">
      <c r="A2328" s="92" t="s">
        <v>2426</v>
      </c>
      <c r="B2328" s="61" t="s">
        <v>111</v>
      </c>
      <c r="C2328" s="61">
        <v>12144</v>
      </c>
      <c r="E2328" s="61" t="s">
        <v>18</v>
      </c>
      <c r="F2328" s="61" t="s">
        <v>21</v>
      </c>
      <c r="G2328" s="61" t="s">
        <v>16</v>
      </c>
      <c r="H2328" s="61">
        <v>2014</v>
      </c>
      <c r="I2328" s="61" t="s">
        <v>92</v>
      </c>
      <c r="J2328" s="61" t="s">
        <v>29</v>
      </c>
      <c r="Q23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29" spans="1:17" ht="17.100000000000001" customHeight="1" x14ac:dyDescent="0.25">
      <c r="A2329" s="92" t="s">
        <v>2427</v>
      </c>
      <c r="B2329" s="61" t="s">
        <v>111</v>
      </c>
      <c r="C2329" s="61">
        <v>12144</v>
      </c>
      <c r="E2329" s="61" t="s">
        <v>29</v>
      </c>
      <c r="F2329" s="61" t="s">
        <v>21</v>
      </c>
      <c r="G2329" s="61" t="s">
        <v>31</v>
      </c>
      <c r="I2329" s="61" t="s">
        <v>92</v>
      </c>
      <c r="J2329" s="61" t="s">
        <v>18</v>
      </c>
      <c r="K2329" s="61" t="s">
        <v>19</v>
      </c>
      <c r="Q23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30" spans="1:17" ht="17.100000000000001" customHeight="1" x14ac:dyDescent="0.25">
      <c r="A2330" s="92" t="s">
        <v>2428</v>
      </c>
      <c r="B2330" s="61" t="s">
        <v>111</v>
      </c>
      <c r="C2330" s="61">
        <v>12144</v>
      </c>
      <c r="E2330" s="61" t="s">
        <v>29</v>
      </c>
      <c r="F2330" s="61" t="s">
        <v>21</v>
      </c>
      <c r="G2330" s="61" t="s">
        <v>31</v>
      </c>
      <c r="I2330" s="61" t="s">
        <v>92</v>
      </c>
      <c r="J2330" s="61" t="s">
        <v>29</v>
      </c>
      <c r="Q23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31" spans="1:17" ht="17.100000000000001" customHeight="1" x14ac:dyDescent="0.25">
      <c r="A2331" s="92" t="s">
        <v>2429</v>
      </c>
      <c r="B2331" s="61" t="s">
        <v>111</v>
      </c>
      <c r="C2331" s="61">
        <v>12144</v>
      </c>
      <c r="E2331" s="61" t="s">
        <v>29</v>
      </c>
      <c r="F2331" s="61" t="s">
        <v>21</v>
      </c>
      <c r="G2331" s="61" t="s">
        <v>31</v>
      </c>
      <c r="I2331" s="61" t="s">
        <v>92</v>
      </c>
      <c r="J2331" s="61" t="s">
        <v>29</v>
      </c>
      <c r="Q23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32" spans="1:17" ht="17.100000000000001" customHeight="1" x14ac:dyDescent="0.25">
      <c r="A2332" s="92" t="s">
        <v>2430</v>
      </c>
      <c r="B2332" s="61" t="s">
        <v>111</v>
      </c>
      <c r="C2332" s="61">
        <v>12144</v>
      </c>
      <c r="E2332" s="61" t="s">
        <v>29</v>
      </c>
      <c r="F2332" s="61" t="s">
        <v>21</v>
      </c>
      <c r="G2332" s="61" t="s">
        <v>31</v>
      </c>
      <c r="I2332" s="61" t="s">
        <v>92</v>
      </c>
      <c r="J2332" s="61" t="s">
        <v>18</v>
      </c>
      <c r="K2332" s="61" t="s">
        <v>102</v>
      </c>
      <c r="Q23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33" spans="1:17" ht="17.100000000000001" customHeight="1" x14ac:dyDescent="0.25">
      <c r="A2333" s="92" t="s">
        <v>2431</v>
      </c>
      <c r="B2333" s="61" t="s">
        <v>111</v>
      </c>
      <c r="C2333" s="61">
        <v>12144</v>
      </c>
      <c r="E2333" s="61" t="s">
        <v>29</v>
      </c>
      <c r="F2333" s="61" t="s">
        <v>21</v>
      </c>
      <c r="G2333" s="61" t="s">
        <v>31</v>
      </c>
      <c r="I2333" s="61" t="s">
        <v>92</v>
      </c>
      <c r="J2333" s="61" t="s">
        <v>29</v>
      </c>
      <c r="Q23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34" spans="1:17" ht="17.100000000000001" customHeight="1" x14ac:dyDescent="0.25">
      <c r="A2334" s="92" t="s">
        <v>2432</v>
      </c>
      <c r="B2334" s="61" t="s">
        <v>111</v>
      </c>
      <c r="C2334" s="61">
        <v>12144</v>
      </c>
      <c r="E2334" s="61" t="s">
        <v>18</v>
      </c>
      <c r="F2334" s="61" t="s">
        <v>21</v>
      </c>
      <c r="G2334" s="61" t="s">
        <v>16</v>
      </c>
      <c r="H2334" s="61">
        <v>1989</v>
      </c>
      <c r="I2334" s="61" t="s">
        <v>92</v>
      </c>
      <c r="J2334" s="61" t="s">
        <v>18</v>
      </c>
      <c r="K2334" s="61" t="s">
        <v>102</v>
      </c>
      <c r="Q23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35" spans="1:17" ht="17.100000000000001" customHeight="1" x14ac:dyDescent="0.25">
      <c r="A2335" s="92" t="s">
        <v>2433</v>
      </c>
      <c r="B2335" s="61" t="s">
        <v>111</v>
      </c>
      <c r="C2335" s="61">
        <v>12144</v>
      </c>
      <c r="E2335" s="61" t="s">
        <v>18</v>
      </c>
      <c r="F2335" s="61" t="s">
        <v>21</v>
      </c>
      <c r="G2335" s="61" t="s">
        <v>16</v>
      </c>
      <c r="H2335" s="61">
        <v>1989</v>
      </c>
      <c r="I2335" s="61" t="s">
        <v>92</v>
      </c>
      <c r="J2335" s="61" t="s">
        <v>18</v>
      </c>
      <c r="K2335" s="61" t="s">
        <v>19</v>
      </c>
      <c r="Q23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36" spans="1:17" ht="17.100000000000001" customHeight="1" x14ac:dyDescent="0.25">
      <c r="A2336" s="92" t="s">
        <v>2434</v>
      </c>
      <c r="B2336" s="61" t="s">
        <v>111</v>
      </c>
      <c r="C2336" s="61">
        <v>12144</v>
      </c>
      <c r="E2336" s="61" t="s">
        <v>29</v>
      </c>
      <c r="F2336" s="61" t="s">
        <v>21</v>
      </c>
      <c r="G2336" s="61" t="s">
        <v>31</v>
      </c>
      <c r="I2336" s="61" t="s">
        <v>92</v>
      </c>
      <c r="J2336" s="61" t="s">
        <v>18</v>
      </c>
      <c r="K2336" s="61" t="s">
        <v>19</v>
      </c>
      <c r="Q23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37" spans="1:18" ht="17.100000000000001" customHeight="1" x14ac:dyDescent="0.25">
      <c r="A2337" s="92" t="s">
        <v>2435</v>
      </c>
      <c r="B2337" s="61" t="s">
        <v>111</v>
      </c>
      <c r="C2337" s="61">
        <v>12144</v>
      </c>
      <c r="E2337" s="61" t="s">
        <v>18</v>
      </c>
      <c r="F2337" s="61" t="s">
        <v>21</v>
      </c>
      <c r="G2337" s="61" t="s">
        <v>16</v>
      </c>
      <c r="H2337" s="61">
        <v>1989</v>
      </c>
      <c r="I2337" s="61" t="s">
        <v>92</v>
      </c>
      <c r="J2337" s="61" t="s">
        <v>18</v>
      </c>
      <c r="K2337" s="61" t="s">
        <v>19</v>
      </c>
      <c r="Q23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38" spans="1:18" ht="17.100000000000001" customHeight="1" x14ac:dyDescent="0.25">
      <c r="A2338" s="92" t="s">
        <v>2436</v>
      </c>
      <c r="B2338" s="61" t="s">
        <v>111</v>
      </c>
      <c r="C2338" s="61">
        <v>12144</v>
      </c>
      <c r="E2338" s="61" t="s">
        <v>18</v>
      </c>
      <c r="F2338" s="61" t="s">
        <v>21</v>
      </c>
      <c r="G2338" s="61" t="s">
        <v>16</v>
      </c>
      <c r="H2338" s="61">
        <v>1989</v>
      </c>
      <c r="I2338" s="61" t="s">
        <v>92</v>
      </c>
      <c r="J2338" s="61" t="s">
        <v>18</v>
      </c>
      <c r="K2338" s="61" t="s">
        <v>19</v>
      </c>
      <c r="Q23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39" spans="1:18" ht="17.100000000000001" customHeight="1" x14ac:dyDescent="0.25">
      <c r="A2339" s="92" t="s">
        <v>2437</v>
      </c>
      <c r="B2339" s="61" t="s">
        <v>111</v>
      </c>
      <c r="C2339" s="61">
        <v>12144</v>
      </c>
      <c r="E2339" s="61" t="s">
        <v>18</v>
      </c>
      <c r="F2339" s="61" t="s">
        <v>21</v>
      </c>
      <c r="G2339" s="61" t="s">
        <v>16</v>
      </c>
      <c r="H2339" s="61">
        <v>1989</v>
      </c>
      <c r="I2339" s="61" t="s">
        <v>92</v>
      </c>
      <c r="J2339" s="61" t="s">
        <v>22</v>
      </c>
      <c r="K2339" s="61" t="s">
        <v>19</v>
      </c>
      <c r="Q23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340" spans="1:18" ht="17.100000000000001" customHeight="1" x14ac:dyDescent="0.25">
      <c r="A2340" s="92" t="s">
        <v>2438</v>
      </c>
      <c r="B2340" s="61" t="s">
        <v>111</v>
      </c>
      <c r="C2340" s="61">
        <v>12144</v>
      </c>
      <c r="E2340" s="61" t="s">
        <v>18</v>
      </c>
      <c r="F2340" s="61" t="s">
        <v>21</v>
      </c>
      <c r="G2340" s="61" t="s">
        <v>16</v>
      </c>
      <c r="H2340" s="61">
        <v>1989</v>
      </c>
      <c r="I2340" s="61" t="s">
        <v>92</v>
      </c>
      <c r="J2340" s="61" t="s">
        <v>22</v>
      </c>
      <c r="K2340" s="61" t="s">
        <v>102</v>
      </c>
      <c r="Q23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341" spans="1:18" ht="17.100000000000001" customHeight="1" x14ac:dyDescent="0.25">
      <c r="A2341" s="92" t="s">
        <v>2439</v>
      </c>
      <c r="B2341" s="61" t="s">
        <v>111</v>
      </c>
      <c r="C2341" s="61">
        <v>12144</v>
      </c>
      <c r="E2341" s="61" t="s">
        <v>18</v>
      </c>
      <c r="F2341" s="61" t="s">
        <v>21</v>
      </c>
      <c r="G2341" s="61" t="s">
        <v>16</v>
      </c>
      <c r="H2341" s="61">
        <v>2008</v>
      </c>
      <c r="I2341" s="61" t="s">
        <v>92</v>
      </c>
      <c r="J2341" s="61" t="s">
        <v>18</v>
      </c>
      <c r="K2341" s="61" t="s">
        <v>19</v>
      </c>
      <c r="Q23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42" spans="1:18" ht="17.100000000000001" customHeight="1" x14ac:dyDescent="0.25">
      <c r="A2342" s="92" t="s">
        <v>2440</v>
      </c>
      <c r="B2342" s="61" t="s">
        <v>111</v>
      </c>
      <c r="C2342" s="61">
        <v>12144</v>
      </c>
      <c r="E2342" s="61" t="s">
        <v>29</v>
      </c>
      <c r="F2342" s="61" t="s">
        <v>21</v>
      </c>
      <c r="G2342" s="61" t="s">
        <v>31</v>
      </c>
      <c r="I2342" s="61" t="s">
        <v>92</v>
      </c>
      <c r="J2342" s="61" t="s">
        <v>29</v>
      </c>
      <c r="Q23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43" spans="1:18" ht="17.100000000000001" customHeight="1" x14ac:dyDescent="0.25">
      <c r="A2343" s="92" t="s">
        <v>2441</v>
      </c>
      <c r="B2343" s="61" t="s">
        <v>111</v>
      </c>
      <c r="C2343" s="61">
        <v>12144</v>
      </c>
      <c r="E2343" s="61" t="s">
        <v>18</v>
      </c>
      <c r="F2343" s="61" t="s">
        <v>21</v>
      </c>
      <c r="G2343" s="61" t="s">
        <v>23</v>
      </c>
      <c r="H2343" s="61">
        <v>2014</v>
      </c>
      <c r="I2343" s="61" t="s">
        <v>92</v>
      </c>
      <c r="J2343" s="61" t="s">
        <v>18</v>
      </c>
      <c r="K2343" s="61" t="s">
        <v>104</v>
      </c>
      <c r="Q23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44" spans="1:18" ht="17.100000000000001" customHeight="1" x14ac:dyDescent="0.25">
      <c r="A2344" s="92" t="s">
        <v>2442</v>
      </c>
      <c r="B2344" s="61" t="s">
        <v>111</v>
      </c>
      <c r="C2344" s="61">
        <v>12144</v>
      </c>
      <c r="E2344" s="61" t="s">
        <v>18</v>
      </c>
      <c r="F2344" s="61" t="s">
        <v>21</v>
      </c>
      <c r="G2344" s="61" t="s">
        <v>16</v>
      </c>
      <c r="H2344" s="61">
        <v>2014</v>
      </c>
      <c r="I2344" s="61" t="s">
        <v>92</v>
      </c>
      <c r="J2344" s="61" t="s">
        <v>18</v>
      </c>
      <c r="K2344" s="61" t="s">
        <v>19</v>
      </c>
      <c r="Q23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45" spans="1:18" ht="17.100000000000001" customHeight="1" x14ac:dyDescent="0.25">
      <c r="A2345" s="92" t="s">
        <v>2443</v>
      </c>
      <c r="B2345" s="61" t="s">
        <v>111</v>
      </c>
      <c r="C2345" s="61">
        <v>12144</v>
      </c>
      <c r="E2345" s="61" t="s">
        <v>18</v>
      </c>
      <c r="F2345" s="61" t="s">
        <v>14</v>
      </c>
      <c r="G2345" s="61" t="s">
        <v>23</v>
      </c>
      <c r="H2345" s="61">
        <v>2024</v>
      </c>
      <c r="I2345" s="61" t="s">
        <v>92</v>
      </c>
      <c r="J2345" s="61" t="s">
        <v>18</v>
      </c>
      <c r="K2345" s="61" t="s">
        <v>19</v>
      </c>
      <c r="Q23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46" spans="1:18" ht="17.100000000000001" customHeight="1" x14ac:dyDescent="0.25">
      <c r="A2346" s="96" t="s">
        <v>2444</v>
      </c>
      <c r="B2346" s="61" t="s">
        <v>111</v>
      </c>
      <c r="C2346" s="61">
        <v>12144</v>
      </c>
      <c r="E2346" s="61" t="s">
        <v>29</v>
      </c>
      <c r="F2346" s="61" t="s">
        <v>21</v>
      </c>
      <c r="G2346" s="61" t="s">
        <v>31</v>
      </c>
      <c r="I2346" s="61" t="s">
        <v>92</v>
      </c>
      <c r="J2346" s="61" t="s">
        <v>18</v>
      </c>
      <c r="K2346" s="61" t="s">
        <v>104</v>
      </c>
      <c r="Q23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47" spans="1:18" ht="17.100000000000001" customHeight="1" x14ac:dyDescent="0.25">
      <c r="A2347" s="92" t="s">
        <v>2445</v>
      </c>
      <c r="B2347" s="61" t="s">
        <v>111</v>
      </c>
      <c r="C2347" s="61">
        <v>12144</v>
      </c>
      <c r="E2347" s="61" t="s">
        <v>29</v>
      </c>
      <c r="F2347" s="61" t="s">
        <v>21</v>
      </c>
      <c r="G2347" s="61" t="s">
        <v>31</v>
      </c>
      <c r="I2347" s="61" t="s">
        <v>92</v>
      </c>
      <c r="J2347" s="61" t="s">
        <v>18</v>
      </c>
      <c r="K2347" s="61" t="s">
        <v>19</v>
      </c>
      <c r="Q23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48" spans="1:18" ht="17.100000000000001" customHeight="1" x14ac:dyDescent="0.25">
      <c r="A2348" s="96" t="s">
        <v>2446</v>
      </c>
      <c r="B2348" s="61" t="s">
        <v>111</v>
      </c>
      <c r="C2348" s="61">
        <v>12144</v>
      </c>
      <c r="E2348" s="61" t="s">
        <v>29</v>
      </c>
      <c r="F2348" s="61" t="s">
        <v>21</v>
      </c>
      <c r="G2348" s="61" t="s">
        <v>31</v>
      </c>
      <c r="I2348" s="61" t="s">
        <v>92</v>
      </c>
      <c r="J2348" s="61" t="s">
        <v>18</v>
      </c>
      <c r="K2348" s="61" t="s">
        <v>19</v>
      </c>
      <c r="Q23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49" spans="1:18" ht="17.100000000000001" customHeight="1" x14ac:dyDescent="0.25">
      <c r="A2349" s="92" t="s">
        <v>2447</v>
      </c>
      <c r="B2349" s="61" t="s">
        <v>111</v>
      </c>
      <c r="C2349" s="61">
        <v>12144</v>
      </c>
      <c r="E2349" s="61" t="s">
        <v>29</v>
      </c>
      <c r="F2349" s="61" t="s">
        <v>21</v>
      </c>
      <c r="G2349" s="61" t="s">
        <v>31</v>
      </c>
      <c r="I2349" s="61" t="s">
        <v>92</v>
      </c>
      <c r="J2349" s="61" t="s">
        <v>29</v>
      </c>
      <c r="Q23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50" spans="1:18" ht="17.100000000000001" customHeight="1" x14ac:dyDescent="0.25">
      <c r="A2350" s="92" t="s">
        <v>2448</v>
      </c>
      <c r="B2350" s="61" t="s">
        <v>111</v>
      </c>
      <c r="C2350" s="61">
        <v>12144</v>
      </c>
      <c r="E2350" s="61" t="s">
        <v>29</v>
      </c>
      <c r="F2350" s="61" t="s">
        <v>21</v>
      </c>
      <c r="G2350" s="61" t="s">
        <v>31</v>
      </c>
      <c r="I2350" s="61" t="s">
        <v>92</v>
      </c>
      <c r="J2350" s="61" t="s">
        <v>29</v>
      </c>
      <c r="Q23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51" spans="1:18" ht="17.100000000000001" customHeight="1" x14ac:dyDescent="0.25">
      <c r="A2351" s="92" t="s">
        <v>2449</v>
      </c>
      <c r="B2351" s="61" t="s">
        <v>111</v>
      </c>
      <c r="C2351" s="61">
        <v>12144</v>
      </c>
      <c r="E2351" s="61" t="s">
        <v>18</v>
      </c>
      <c r="F2351" s="61" t="s">
        <v>21</v>
      </c>
      <c r="G2351" s="61" t="s">
        <v>16</v>
      </c>
      <c r="H2351" s="61">
        <v>2014</v>
      </c>
      <c r="I2351" s="61" t="s">
        <v>92</v>
      </c>
      <c r="J2351" s="61" t="s">
        <v>27</v>
      </c>
      <c r="K2351" s="61" t="s">
        <v>19</v>
      </c>
      <c r="M2351" s="61" t="s">
        <v>101</v>
      </c>
      <c r="Q23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2351" s="61" t="s">
        <v>2831</v>
      </c>
    </row>
    <row r="2352" spans="1:18" ht="17.100000000000001" customHeight="1" x14ac:dyDescent="0.25">
      <c r="A2352" s="92" t="s">
        <v>2450</v>
      </c>
      <c r="B2352" s="61" t="s">
        <v>111</v>
      </c>
      <c r="C2352" s="61">
        <v>12144</v>
      </c>
      <c r="E2352" s="61" t="s">
        <v>29</v>
      </c>
      <c r="F2352" s="61" t="s">
        <v>21</v>
      </c>
      <c r="G2352" s="61" t="s">
        <v>31</v>
      </c>
      <c r="I2352" s="61" t="s">
        <v>92</v>
      </c>
      <c r="J2352" s="61" t="s">
        <v>18</v>
      </c>
      <c r="K2352" s="61" t="s">
        <v>19</v>
      </c>
      <c r="Q23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53" spans="1:17" ht="17.100000000000001" customHeight="1" x14ac:dyDescent="0.25">
      <c r="A2353" s="92" t="s">
        <v>2451</v>
      </c>
      <c r="B2353" s="61" t="s">
        <v>111</v>
      </c>
      <c r="C2353" s="61">
        <v>12144</v>
      </c>
      <c r="E2353" s="61" t="s">
        <v>29</v>
      </c>
      <c r="F2353" s="61" t="s">
        <v>21</v>
      </c>
      <c r="G2353" s="61" t="s">
        <v>31</v>
      </c>
      <c r="I2353" s="61" t="s">
        <v>92</v>
      </c>
      <c r="J2353" s="61" t="s">
        <v>18</v>
      </c>
      <c r="K2353" s="61" t="s">
        <v>104</v>
      </c>
      <c r="Q23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54" spans="1:17" ht="17.100000000000001" customHeight="1" x14ac:dyDescent="0.25">
      <c r="A2354" s="92" t="s">
        <v>2452</v>
      </c>
      <c r="B2354" s="61" t="s">
        <v>111</v>
      </c>
      <c r="C2354" s="61">
        <v>12144</v>
      </c>
      <c r="E2354" s="61" t="s">
        <v>29</v>
      </c>
      <c r="F2354" s="61" t="s">
        <v>21</v>
      </c>
      <c r="G2354" s="61" t="s">
        <v>31</v>
      </c>
      <c r="I2354" s="61" t="s">
        <v>92</v>
      </c>
      <c r="J2354" s="61" t="s">
        <v>18</v>
      </c>
      <c r="K2354" s="61" t="s">
        <v>19</v>
      </c>
      <c r="Q23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55" spans="1:17" ht="17.100000000000001" customHeight="1" x14ac:dyDescent="0.25">
      <c r="A2355" s="92" t="s">
        <v>2453</v>
      </c>
      <c r="B2355" s="61" t="s">
        <v>111</v>
      </c>
      <c r="C2355" s="61">
        <v>12144</v>
      </c>
      <c r="E2355" s="61" t="s">
        <v>29</v>
      </c>
      <c r="F2355" s="61" t="s">
        <v>21</v>
      </c>
      <c r="G2355" s="61" t="s">
        <v>31</v>
      </c>
      <c r="I2355" s="61" t="s">
        <v>92</v>
      </c>
      <c r="J2355" s="61" t="s">
        <v>18</v>
      </c>
      <c r="K2355" s="61" t="s">
        <v>19</v>
      </c>
      <c r="Q23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56" spans="1:17" ht="17.100000000000001" customHeight="1" x14ac:dyDescent="0.25">
      <c r="A2356" s="92" t="s">
        <v>2454</v>
      </c>
      <c r="B2356" s="61" t="s">
        <v>111</v>
      </c>
      <c r="C2356" s="61">
        <v>12144</v>
      </c>
      <c r="E2356" s="61" t="s">
        <v>15</v>
      </c>
      <c r="F2356" s="61" t="s">
        <v>14</v>
      </c>
      <c r="G2356" s="61" t="s">
        <v>23</v>
      </c>
      <c r="I2356" s="61" t="s">
        <v>92</v>
      </c>
      <c r="J2356" s="61" t="s">
        <v>18</v>
      </c>
      <c r="K2356" s="61" t="s">
        <v>19</v>
      </c>
      <c r="Q23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357" spans="1:17" ht="17.100000000000001" customHeight="1" x14ac:dyDescent="0.25">
      <c r="A2357" s="96" t="s">
        <v>2455</v>
      </c>
      <c r="B2357" s="61" t="s">
        <v>111</v>
      </c>
      <c r="C2357" s="61">
        <v>12144</v>
      </c>
      <c r="E2357" s="61" t="s">
        <v>18</v>
      </c>
      <c r="F2357" s="61" t="s">
        <v>21</v>
      </c>
      <c r="G2357" s="61" t="s">
        <v>16</v>
      </c>
      <c r="H2357" s="61">
        <v>2000</v>
      </c>
      <c r="I2357" s="61" t="s">
        <v>92</v>
      </c>
      <c r="J2357" s="61" t="s">
        <v>15</v>
      </c>
      <c r="K2357" s="61" t="s">
        <v>104</v>
      </c>
      <c r="Q23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358" spans="1:17" ht="17.100000000000001" customHeight="1" x14ac:dyDescent="0.25">
      <c r="A2358" s="92" t="s">
        <v>2456</v>
      </c>
      <c r="B2358" s="61" t="s">
        <v>111</v>
      </c>
      <c r="C2358" s="61">
        <v>12144</v>
      </c>
      <c r="E2358" s="61" t="s">
        <v>18</v>
      </c>
      <c r="F2358" s="61" t="s">
        <v>21</v>
      </c>
      <c r="G2358" s="61" t="s">
        <v>16</v>
      </c>
      <c r="H2358" s="61">
        <v>1994</v>
      </c>
      <c r="I2358" s="61" t="s">
        <v>92</v>
      </c>
      <c r="J2358" s="61" t="s">
        <v>18</v>
      </c>
      <c r="K2358" s="61" t="s">
        <v>19</v>
      </c>
      <c r="Q23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59" spans="1:17" ht="17.100000000000001" customHeight="1" x14ac:dyDescent="0.25">
      <c r="A2359" s="92" t="s">
        <v>2457</v>
      </c>
      <c r="B2359" s="61" t="s">
        <v>111</v>
      </c>
      <c r="C2359" s="61">
        <v>12144</v>
      </c>
      <c r="E2359" s="61" t="s">
        <v>18</v>
      </c>
      <c r="F2359" s="61" t="s">
        <v>21</v>
      </c>
      <c r="G2359" s="61" t="s">
        <v>16</v>
      </c>
      <c r="H2359" s="61">
        <v>1994</v>
      </c>
      <c r="I2359" s="61" t="s">
        <v>92</v>
      </c>
      <c r="J2359" s="61" t="s">
        <v>15</v>
      </c>
      <c r="K2359" s="61" t="s">
        <v>19</v>
      </c>
      <c r="Q23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360" spans="1:17" ht="17.100000000000001" customHeight="1" x14ac:dyDescent="0.25">
      <c r="A2360" s="92" t="s">
        <v>2458</v>
      </c>
      <c r="B2360" s="61" t="s">
        <v>111</v>
      </c>
      <c r="C2360" s="61">
        <v>12144</v>
      </c>
      <c r="E2360" s="61" t="s">
        <v>18</v>
      </c>
      <c r="F2360" s="61" t="s">
        <v>21</v>
      </c>
      <c r="G2360" s="61" t="s">
        <v>19</v>
      </c>
      <c r="I2360" s="61" t="s">
        <v>92</v>
      </c>
      <c r="J2360" s="61" t="s">
        <v>18</v>
      </c>
      <c r="K2360" s="61" t="s">
        <v>102</v>
      </c>
      <c r="Q23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61" spans="1:17" ht="17.100000000000001" customHeight="1" x14ac:dyDescent="0.25">
      <c r="A2361" s="92" t="s">
        <v>2459</v>
      </c>
      <c r="B2361" s="61" t="s">
        <v>111</v>
      </c>
      <c r="C2361" s="61">
        <v>12144</v>
      </c>
      <c r="E2361" s="61" t="s">
        <v>18</v>
      </c>
      <c r="F2361" s="61" t="s">
        <v>21</v>
      </c>
      <c r="G2361" s="61" t="s">
        <v>16</v>
      </c>
      <c r="H2361" s="61">
        <v>2017</v>
      </c>
      <c r="I2361" s="61" t="s">
        <v>92</v>
      </c>
      <c r="J2361" s="61" t="s">
        <v>29</v>
      </c>
      <c r="Q23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62" spans="1:17" ht="17.100000000000001" customHeight="1" x14ac:dyDescent="0.25">
      <c r="A2362" s="92" t="s">
        <v>2460</v>
      </c>
      <c r="B2362" s="61" t="s">
        <v>111</v>
      </c>
      <c r="C2362" s="61">
        <v>12144</v>
      </c>
      <c r="E2362" s="61" t="s">
        <v>29</v>
      </c>
      <c r="F2362" s="61" t="s">
        <v>21</v>
      </c>
      <c r="G2362" s="61" t="s">
        <v>31</v>
      </c>
      <c r="I2362" s="61" t="s">
        <v>92</v>
      </c>
      <c r="J2362" s="61" t="s">
        <v>18</v>
      </c>
      <c r="K2362" s="61" t="s">
        <v>19</v>
      </c>
      <c r="Q23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63" spans="1:17" ht="17.100000000000001" customHeight="1" x14ac:dyDescent="0.25">
      <c r="A2363" s="92" t="s">
        <v>2461</v>
      </c>
      <c r="B2363" s="61" t="s">
        <v>111</v>
      </c>
      <c r="C2363" s="61">
        <v>12144</v>
      </c>
      <c r="E2363" s="61" t="s">
        <v>29</v>
      </c>
      <c r="F2363" s="61" t="s">
        <v>21</v>
      </c>
      <c r="G2363" s="61" t="s">
        <v>31</v>
      </c>
      <c r="I2363" s="61" t="s">
        <v>92</v>
      </c>
      <c r="J2363" s="61" t="s">
        <v>18</v>
      </c>
      <c r="K2363" s="61" t="s">
        <v>19</v>
      </c>
      <c r="Q23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64" spans="1:17" ht="17.100000000000001" customHeight="1" x14ac:dyDescent="0.25">
      <c r="A2364" s="92" t="s">
        <v>2462</v>
      </c>
      <c r="B2364" s="61" t="s">
        <v>111</v>
      </c>
      <c r="C2364" s="61">
        <v>12144</v>
      </c>
      <c r="E2364" s="61" t="s">
        <v>18</v>
      </c>
      <c r="F2364" s="61" t="s">
        <v>21</v>
      </c>
      <c r="G2364" s="61" t="s">
        <v>16</v>
      </c>
      <c r="H2364" s="61">
        <v>2017</v>
      </c>
      <c r="I2364" s="61" t="s">
        <v>92</v>
      </c>
      <c r="J2364" s="61" t="s">
        <v>18</v>
      </c>
      <c r="K2364" s="61" t="s">
        <v>19</v>
      </c>
      <c r="Q23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65" spans="1:17" ht="17.100000000000001" customHeight="1" x14ac:dyDescent="0.25">
      <c r="A2365" s="92" t="s">
        <v>2463</v>
      </c>
      <c r="B2365" s="61" t="s">
        <v>111</v>
      </c>
      <c r="C2365" s="61">
        <v>12144</v>
      </c>
      <c r="E2365" s="61" t="s">
        <v>18</v>
      </c>
      <c r="F2365" s="61" t="s">
        <v>21</v>
      </c>
      <c r="G2365" s="61" t="s">
        <v>16</v>
      </c>
      <c r="H2365" s="61">
        <v>2017</v>
      </c>
      <c r="I2365" s="61" t="s">
        <v>92</v>
      </c>
      <c r="J2365" s="61" t="s">
        <v>18</v>
      </c>
      <c r="K2365" s="61" t="s">
        <v>19</v>
      </c>
      <c r="Q23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66" spans="1:17" ht="17.100000000000001" customHeight="1" x14ac:dyDescent="0.25">
      <c r="A2366" s="92" t="s">
        <v>2464</v>
      </c>
      <c r="B2366" s="61" t="s">
        <v>111</v>
      </c>
      <c r="C2366" s="61">
        <v>12144</v>
      </c>
      <c r="E2366" s="61" t="s">
        <v>18</v>
      </c>
      <c r="F2366" s="61" t="s">
        <v>21</v>
      </c>
      <c r="G2366" s="61" t="s">
        <v>16</v>
      </c>
      <c r="H2366" s="61">
        <v>2017</v>
      </c>
      <c r="I2366" s="61" t="s">
        <v>92</v>
      </c>
      <c r="J2366" s="61" t="s">
        <v>22</v>
      </c>
      <c r="K2366" s="61" t="s">
        <v>19</v>
      </c>
      <c r="Q23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367" spans="1:17" ht="17.100000000000001" customHeight="1" x14ac:dyDescent="0.25">
      <c r="A2367" s="92" t="s">
        <v>2465</v>
      </c>
      <c r="B2367" s="61" t="s">
        <v>111</v>
      </c>
      <c r="C2367" s="61">
        <v>12144</v>
      </c>
      <c r="E2367" s="61" t="s">
        <v>18</v>
      </c>
      <c r="F2367" s="61" t="s">
        <v>21</v>
      </c>
      <c r="G2367" s="61" t="s">
        <v>16</v>
      </c>
      <c r="H2367" s="61">
        <v>2017</v>
      </c>
      <c r="I2367" s="61" t="s">
        <v>92</v>
      </c>
      <c r="J2367" s="61" t="s">
        <v>18</v>
      </c>
      <c r="K2367" s="61" t="s">
        <v>104</v>
      </c>
      <c r="Q23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68" spans="1:17" ht="17.100000000000001" customHeight="1" x14ac:dyDescent="0.25">
      <c r="A2368" s="92" t="s">
        <v>2466</v>
      </c>
      <c r="B2368" s="61" t="s">
        <v>111</v>
      </c>
      <c r="C2368" s="61">
        <v>12144</v>
      </c>
      <c r="E2368" s="61" t="s">
        <v>18</v>
      </c>
      <c r="F2368" s="61" t="s">
        <v>21</v>
      </c>
      <c r="G2368" s="61" t="s">
        <v>16</v>
      </c>
      <c r="H2368" s="61">
        <v>2017</v>
      </c>
      <c r="I2368" s="61" t="s">
        <v>92</v>
      </c>
      <c r="J2368" s="61" t="s">
        <v>22</v>
      </c>
      <c r="K2368" s="61" t="s">
        <v>19</v>
      </c>
      <c r="Q23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369" spans="1:17" ht="17.100000000000001" customHeight="1" x14ac:dyDescent="0.25">
      <c r="A2369" s="92" t="s">
        <v>2467</v>
      </c>
      <c r="B2369" s="61" t="s">
        <v>111</v>
      </c>
      <c r="C2369" s="61">
        <v>12144</v>
      </c>
      <c r="E2369" s="61" t="s">
        <v>18</v>
      </c>
      <c r="F2369" s="61" t="s">
        <v>21</v>
      </c>
      <c r="G2369" s="61" t="s">
        <v>16</v>
      </c>
      <c r="H2369" s="61">
        <v>2017</v>
      </c>
      <c r="I2369" s="61" t="s">
        <v>92</v>
      </c>
      <c r="J2369" s="61" t="s">
        <v>29</v>
      </c>
      <c r="Q23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70" spans="1:17" ht="17.100000000000001" customHeight="1" x14ac:dyDescent="0.25">
      <c r="A2370" s="92" t="s">
        <v>2468</v>
      </c>
      <c r="B2370" s="61" t="s">
        <v>111</v>
      </c>
      <c r="C2370" s="61">
        <v>12144</v>
      </c>
      <c r="E2370" s="61" t="s">
        <v>29</v>
      </c>
      <c r="F2370" s="61" t="s">
        <v>21</v>
      </c>
      <c r="G2370" s="61" t="s">
        <v>31</v>
      </c>
      <c r="I2370" s="61" t="s">
        <v>92</v>
      </c>
      <c r="J2370" s="61" t="s">
        <v>21</v>
      </c>
      <c r="K2370" s="61" t="s">
        <v>19</v>
      </c>
      <c r="Q23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71" spans="1:17" ht="17.100000000000001" customHeight="1" x14ac:dyDescent="0.25">
      <c r="A2371" s="92" t="s">
        <v>2469</v>
      </c>
      <c r="B2371" s="61" t="s">
        <v>111</v>
      </c>
      <c r="C2371" s="61">
        <v>12144</v>
      </c>
      <c r="E2371" s="61" t="s">
        <v>18</v>
      </c>
      <c r="F2371" s="61" t="s">
        <v>21</v>
      </c>
      <c r="G2371" s="61" t="s">
        <v>16</v>
      </c>
      <c r="I2371" s="61" t="s">
        <v>92</v>
      </c>
      <c r="J2371" s="61" t="s">
        <v>18</v>
      </c>
      <c r="K2371" s="61" t="s">
        <v>19</v>
      </c>
      <c r="Q23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72" spans="1:17" ht="17.100000000000001" customHeight="1" x14ac:dyDescent="0.25">
      <c r="A2372" s="92" t="s">
        <v>2470</v>
      </c>
      <c r="B2372" s="61" t="s">
        <v>111</v>
      </c>
      <c r="C2372" s="61">
        <v>12144</v>
      </c>
      <c r="E2372" s="61" t="s">
        <v>18</v>
      </c>
      <c r="F2372" s="61" t="s">
        <v>21</v>
      </c>
      <c r="G2372" s="61" t="s">
        <v>19</v>
      </c>
      <c r="I2372" s="61" t="s">
        <v>92</v>
      </c>
      <c r="J2372" s="61" t="s">
        <v>18</v>
      </c>
      <c r="K2372" s="61" t="s">
        <v>19</v>
      </c>
      <c r="Q23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73" spans="1:17" ht="17.100000000000001" customHeight="1" x14ac:dyDescent="0.25">
      <c r="A2373" s="92" t="s">
        <v>2471</v>
      </c>
      <c r="B2373" s="61" t="s">
        <v>111</v>
      </c>
      <c r="C2373" s="61">
        <v>12144</v>
      </c>
      <c r="E2373" s="61" t="s">
        <v>18</v>
      </c>
      <c r="F2373" s="61" t="s">
        <v>21</v>
      </c>
      <c r="G2373" s="61" t="s">
        <v>16</v>
      </c>
      <c r="H2373" s="61">
        <v>2017</v>
      </c>
      <c r="I2373" s="61" t="s">
        <v>92</v>
      </c>
      <c r="J2373" s="61" t="s">
        <v>18</v>
      </c>
      <c r="K2373" s="61" t="s">
        <v>19</v>
      </c>
      <c r="Q23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74" spans="1:17" ht="17.100000000000001" customHeight="1" x14ac:dyDescent="0.25">
      <c r="A2374" s="92" t="s">
        <v>2472</v>
      </c>
      <c r="B2374" s="61" t="s">
        <v>111</v>
      </c>
      <c r="C2374" s="61">
        <v>12144</v>
      </c>
      <c r="E2374" s="61" t="s">
        <v>18</v>
      </c>
      <c r="F2374" s="61" t="s">
        <v>21</v>
      </c>
      <c r="G2374" s="61" t="s">
        <v>16</v>
      </c>
      <c r="H2374" s="61">
        <v>2017</v>
      </c>
      <c r="I2374" s="61" t="s">
        <v>92</v>
      </c>
      <c r="J2374" s="61" t="s">
        <v>18</v>
      </c>
      <c r="Q23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75" spans="1:17" ht="17.100000000000001" customHeight="1" x14ac:dyDescent="0.25">
      <c r="A2375" s="95" t="s">
        <v>2473</v>
      </c>
      <c r="B2375" s="61" t="s">
        <v>111</v>
      </c>
      <c r="C2375" s="61">
        <v>12144</v>
      </c>
      <c r="E2375" s="61" t="s">
        <v>18</v>
      </c>
      <c r="F2375" s="61" t="s">
        <v>21</v>
      </c>
      <c r="G2375" s="61" t="s">
        <v>19</v>
      </c>
      <c r="H2375" s="61">
        <v>2017</v>
      </c>
      <c r="I2375" s="61" t="s">
        <v>92</v>
      </c>
      <c r="J2375" s="61" t="s">
        <v>18</v>
      </c>
      <c r="K2375" s="61" t="s">
        <v>19</v>
      </c>
      <c r="Q23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76" spans="1:17" ht="17.100000000000001" customHeight="1" x14ac:dyDescent="0.25">
      <c r="A2376" s="92" t="s">
        <v>2474</v>
      </c>
      <c r="B2376" s="61" t="s">
        <v>111</v>
      </c>
      <c r="C2376" s="61">
        <v>12144</v>
      </c>
      <c r="E2376" s="61" t="s">
        <v>18</v>
      </c>
      <c r="F2376" s="61" t="s">
        <v>21</v>
      </c>
      <c r="G2376" s="61" t="s">
        <v>16</v>
      </c>
      <c r="H2376" s="61">
        <v>2017</v>
      </c>
      <c r="I2376" s="61" t="s">
        <v>92</v>
      </c>
      <c r="J2376" s="61" t="s">
        <v>29</v>
      </c>
      <c r="Q23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77" spans="1:17" ht="17.100000000000001" customHeight="1" x14ac:dyDescent="0.25">
      <c r="A2377" s="92" t="s">
        <v>2475</v>
      </c>
      <c r="B2377" s="61" t="s">
        <v>111</v>
      </c>
      <c r="C2377" s="61">
        <v>12144</v>
      </c>
      <c r="E2377" s="61" t="s">
        <v>18</v>
      </c>
      <c r="F2377" s="61" t="s">
        <v>21</v>
      </c>
      <c r="G2377" s="61" t="s">
        <v>16</v>
      </c>
      <c r="H2377" s="61">
        <v>2017</v>
      </c>
      <c r="I2377" s="61" t="s">
        <v>92</v>
      </c>
      <c r="J2377" s="61" t="s">
        <v>29</v>
      </c>
      <c r="Q23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78" spans="1:17" ht="17.100000000000001" customHeight="1" x14ac:dyDescent="0.25">
      <c r="A2378" s="92" t="s">
        <v>2476</v>
      </c>
      <c r="B2378" s="61" t="s">
        <v>111</v>
      </c>
      <c r="C2378" s="61">
        <v>12144</v>
      </c>
      <c r="E2378" s="61" t="s">
        <v>22</v>
      </c>
      <c r="F2378" s="61" t="s">
        <v>21</v>
      </c>
      <c r="G2378" s="61" t="s">
        <v>31</v>
      </c>
      <c r="I2378" s="61" t="s">
        <v>92</v>
      </c>
      <c r="J2378" s="61" t="s">
        <v>18</v>
      </c>
      <c r="K2378" s="61" t="s">
        <v>104</v>
      </c>
      <c r="Q23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79" spans="1:17" ht="17.100000000000001" customHeight="1" x14ac:dyDescent="0.25">
      <c r="A2379" s="92" t="s">
        <v>2477</v>
      </c>
      <c r="B2379" s="61" t="s">
        <v>111</v>
      </c>
      <c r="C2379" s="61">
        <v>12144</v>
      </c>
      <c r="E2379" s="61" t="s">
        <v>18</v>
      </c>
      <c r="F2379" s="61" t="s">
        <v>21</v>
      </c>
      <c r="G2379" s="61" t="s">
        <v>19</v>
      </c>
      <c r="H2379" s="61">
        <v>2025</v>
      </c>
      <c r="I2379" s="61" t="s">
        <v>92</v>
      </c>
      <c r="J2379" s="61" t="s">
        <v>18</v>
      </c>
      <c r="K2379" s="61" t="s">
        <v>19</v>
      </c>
      <c r="Q23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80" spans="1:17" ht="17.100000000000001" customHeight="1" x14ac:dyDescent="0.25">
      <c r="A2380" s="92" t="s">
        <v>2478</v>
      </c>
      <c r="B2380" s="61" t="s">
        <v>111</v>
      </c>
      <c r="C2380" s="61">
        <v>12144</v>
      </c>
      <c r="E2380" s="61" t="s">
        <v>29</v>
      </c>
      <c r="F2380" s="61" t="s">
        <v>21</v>
      </c>
      <c r="G2380" s="61" t="s">
        <v>31</v>
      </c>
      <c r="I2380" s="61" t="s">
        <v>92</v>
      </c>
      <c r="J2380" s="61" t="s">
        <v>18</v>
      </c>
      <c r="K2380" s="61" t="s">
        <v>19</v>
      </c>
      <c r="Q23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81" spans="1:17" ht="17.100000000000001" customHeight="1" x14ac:dyDescent="0.25">
      <c r="A2381" s="92" t="s">
        <v>2479</v>
      </c>
      <c r="B2381" s="61" t="s">
        <v>111</v>
      </c>
      <c r="C2381" s="61">
        <v>12144</v>
      </c>
      <c r="E2381" s="61" t="s">
        <v>29</v>
      </c>
      <c r="F2381" s="61" t="s">
        <v>21</v>
      </c>
      <c r="G2381" s="61" t="s">
        <v>31</v>
      </c>
      <c r="I2381" s="61" t="s">
        <v>92</v>
      </c>
      <c r="J2381" s="61" t="s">
        <v>29</v>
      </c>
      <c r="Q23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82" spans="1:17" ht="17.100000000000001" customHeight="1" x14ac:dyDescent="0.25">
      <c r="A2382" s="92" t="s">
        <v>2480</v>
      </c>
      <c r="B2382" s="61" t="s">
        <v>111</v>
      </c>
      <c r="C2382" s="61">
        <v>12144</v>
      </c>
      <c r="E2382" s="61" t="s">
        <v>29</v>
      </c>
      <c r="F2382" s="61" t="s">
        <v>21</v>
      </c>
      <c r="G2382" s="61" t="s">
        <v>31</v>
      </c>
      <c r="I2382" s="61" t="s">
        <v>92</v>
      </c>
      <c r="J2382" s="61" t="s">
        <v>22</v>
      </c>
      <c r="K2382" s="61" t="s">
        <v>19</v>
      </c>
      <c r="Q23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383" spans="1:17" ht="17.100000000000001" customHeight="1" x14ac:dyDescent="0.25">
      <c r="A2383" s="92" t="s">
        <v>2481</v>
      </c>
      <c r="B2383" s="61" t="s">
        <v>111</v>
      </c>
      <c r="C2383" s="61">
        <v>12144</v>
      </c>
      <c r="E2383" s="61" t="s">
        <v>18</v>
      </c>
      <c r="F2383" s="61" t="s">
        <v>17</v>
      </c>
      <c r="G2383" s="61" t="s">
        <v>16</v>
      </c>
      <c r="I2383" s="61" t="s">
        <v>92</v>
      </c>
      <c r="J2383" s="61" t="s">
        <v>18</v>
      </c>
      <c r="K2383" s="61" t="s">
        <v>28</v>
      </c>
      <c r="Q23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84" spans="1:17" ht="17.100000000000001" customHeight="1" x14ac:dyDescent="0.25">
      <c r="A2384" s="92" t="s">
        <v>2482</v>
      </c>
      <c r="B2384" s="61" t="s">
        <v>111</v>
      </c>
      <c r="C2384" s="61">
        <v>12144</v>
      </c>
      <c r="E2384" s="61" t="s">
        <v>29</v>
      </c>
      <c r="F2384" s="61" t="s">
        <v>21</v>
      </c>
      <c r="G2384" s="61" t="s">
        <v>31</v>
      </c>
      <c r="I2384" s="61" t="s">
        <v>92</v>
      </c>
      <c r="J2384" s="61" t="s">
        <v>18</v>
      </c>
      <c r="K2384" s="61" t="s">
        <v>19</v>
      </c>
      <c r="Q23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85" spans="1:17" ht="17.100000000000001" customHeight="1" x14ac:dyDescent="0.25">
      <c r="A2385" s="92" t="s">
        <v>2483</v>
      </c>
      <c r="B2385" s="61" t="s">
        <v>111</v>
      </c>
      <c r="C2385" s="61">
        <v>12144</v>
      </c>
      <c r="E2385" s="61" t="s">
        <v>29</v>
      </c>
      <c r="F2385" s="61" t="s">
        <v>21</v>
      </c>
      <c r="G2385" s="61" t="s">
        <v>31</v>
      </c>
      <c r="I2385" s="61" t="s">
        <v>92</v>
      </c>
      <c r="J2385" s="61" t="s">
        <v>18</v>
      </c>
      <c r="K2385" s="61" t="s">
        <v>19</v>
      </c>
      <c r="Q23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86" spans="1:17" ht="17.100000000000001" customHeight="1" x14ac:dyDescent="0.25">
      <c r="A2386" s="92" t="s">
        <v>2484</v>
      </c>
      <c r="B2386" s="61" t="s">
        <v>111</v>
      </c>
      <c r="C2386" s="61">
        <v>12144</v>
      </c>
      <c r="E2386" s="61" t="s">
        <v>18</v>
      </c>
      <c r="F2386" s="61" t="s">
        <v>21</v>
      </c>
      <c r="G2386" s="61" t="s">
        <v>16</v>
      </c>
      <c r="H2386" s="61">
        <v>2017</v>
      </c>
      <c r="I2386" s="61" t="s">
        <v>92</v>
      </c>
      <c r="J2386" s="61" t="s">
        <v>18</v>
      </c>
      <c r="K2386" s="61" t="s">
        <v>19</v>
      </c>
      <c r="Q23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87" spans="1:17" ht="17.100000000000001" customHeight="1" x14ac:dyDescent="0.25">
      <c r="A2387" s="92" t="s">
        <v>2485</v>
      </c>
      <c r="B2387" s="61" t="s">
        <v>111</v>
      </c>
      <c r="C2387" s="61">
        <v>12144</v>
      </c>
      <c r="E2387" s="61" t="s">
        <v>29</v>
      </c>
      <c r="F2387" s="61" t="s">
        <v>21</v>
      </c>
      <c r="G2387" s="61" t="s">
        <v>31</v>
      </c>
      <c r="I2387" s="61" t="s">
        <v>92</v>
      </c>
      <c r="J2387" s="61" t="s">
        <v>15</v>
      </c>
      <c r="K2387" s="61" t="s">
        <v>104</v>
      </c>
      <c r="Q23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388" spans="1:17" ht="17.100000000000001" customHeight="1" x14ac:dyDescent="0.25">
      <c r="A2388" s="92" t="s">
        <v>2486</v>
      </c>
      <c r="B2388" s="61" t="s">
        <v>111</v>
      </c>
      <c r="C2388" s="61">
        <v>12144</v>
      </c>
      <c r="E2388" s="61" t="s">
        <v>29</v>
      </c>
      <c r="F2388" s="61" t="s">
        <v>21</v>
      </c>
      <c r="G2388" s="61" t="s">
        <v>31</v>
      </c>
      <c r="I2388" s="61" t="s">
        <v>92</v>
      </c>
      <c r="J2388" s="61" t="s">
        <v>18</v>
      </c>
      <c r="K2388" s="61" t="s">
        <v>19</v>
      </c>
      <c r="Q23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89" spans="1:17" ht="17.100000000000001" customHeight="1" x14ac:dyDescent="0.25">
      <c r="A2389" s="92" t="s">
        <v>2487</v>
      </c>
      <c r="B2389" s="61" t="s">
        <v>111</v>
      </c>
      <c r="C2389" s="61">
        <v>12144</v>
      </c>
      <c r="E2389" s="61" t="s">
        <v>29</v>
      </c>
      <c r="F2389" s="61" t="s">
        <v>21</v>
      </c>
      <c r="G2389" s="61" t="s">
        <v>31</v>
      </c>
      <c r="I2389" s="61" t="s">
        <v>92</v>
      </c>
      <c r="J2389" s="61" t="s">
        <v>22</v>
      </c>
      <c r="K2389" s="61" t="s">
        <v>104</v>
      </c>
      <c r="Q23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390" spans="1:17" ht="17.100000000000001" customHeight="1" x14ac:dyDescent="0.25">
      <c r="A2390" s="92" t="s">
        <v>2488</v>
      </c>
      <c r="B2390" s="61" t="s">
        <v>111</v>
      </c>
      <c r="C2390" s="61">
        <v>12144</v>
      </c>
      <c r="E2390" s="61" t="s">
        <v>18</v>
      </c>
      <c r="F2390" s="61" t="s">
        <v>21</v>
      </c>
      <c r="G2390" s="61" t="s">
        <v>16</v>
      </c>
      <c r="H2390" s="61">
        <v>2017</v>
      </c>
      <c r="I2390" s="61" t="s">
        <v>92</v>
      </c>
      <c r="J2390" s="61" t="s">
        <v>29</v>
      </c>
      <c r="Q23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91" spans="1:17" ht="17.100000000000001" customHeight="1" x14ac:dyDescent="0.25">
      <c r="A2391" s="92" t="s">
        <v>2489</v>
      </c>
      <c r="B2391" s="61" t="s">
        <v>111</v>
      </c>
      <c r="C2391" s="61">
        <v>12144</v>
      </c>
      <c r="E2391" s="61" t="s">
        <v>29</v>
      </c>
      <c r="F2391" s="61" t="s">
        <v>21</v>
      </c>
      <c r="G2391" s="61" t="s">
        <v>31</v>
      </c>
      <c r="I2391" s="61" t="s">
        <v>92</v>
      </c>
      <c r="J2391" s="61" t="s">
        <v>18</v>
      </c>
      <c r="K2391" s="61" t="s">
        <v>19</v>
      </c>
      <c r="Q23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92" spans="1:17" ht="17.100000000000001" customHeight="1" x14ac:dyDescent="0.25">
      <c r="A2392" s="92" t="s">
        <v>2490</v>
      </c>
      <c r="B2392" s="61" t="s">
        <v>111</v>
      </c>
      <c r="C2392" s="61">
        <v>12144</v>
      </c>
      <c r="E2392" s="61" t="s">
        <v>18</v>
      </c>
      <c r="F2392" s="61" t="s">
        <v>14</v>
      </c>
      <c r="G2392" s="61" t="s">
        <v>23</v>
      </c>
      <c r="H2392" s="61">
        <v>2024</v>
      </c>
      <c r="I2392" s="61" t="s">
        <v>92</v>
      </c>
      <c r="J2392" s="61" t="s">
        <v>15</v>
      </c>
      <c r="K2392" s="61" t="s">
        <v>19</v>
      </c>
      <c r="Q23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393" spans="1:17" ht="17.100000000000001" customHeight="1" x14ac:dyDescent="0.25">
      <c r="A2393" s="92" t="s">
        <v>2491</v>
      </c>
      <c r="B2393" s="61" t="s">
        <v>111</v>
      </c>
      <c r="C2393" s="61">
        <v>12144</v>
      </c>
      <c r="E2393" s="61" t="s">
        <v>18</v>
      </c>
      <c r="F2393" s="61" t="s">
        <v>21</v>
      </c>
      <c r="G2393" s="61" t="s">
        <v>16</v>
      </c>
      <c r="H2393" s="61">
        <v>2017</v>
      </c>
      <c r="I2393" s="61" t="s">
        <v>92</v>
      </c>
      <c r="J2393" s="61" t="s">
        <v>29</v>
      </c>
      <c r="Q23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94" spans="1:17" ht="17.100000000000001" customHeight="1" x14ac:dyDescent="0.25">
      <c r="A2394" s="92" t="s">
        <v>2492</v>
      </c>
      <c r="B2394" s="61" t="s">
        <v>111</v>
      </c>
      <c r="C2394" s="61">
        <v>12144</v>
      </c>
      <c r="E2394" s="61" t="s">
        <v>29</v>
      </c>
      <c r="F2394" s="61" t="s">
        <v>21</v>
      </c>
      <c r="G2394" s="61" t="s">
        <v>31</v>
      </c>
      <c r="I2394" s="61" t="s">
        <v>92</v>
      </c>
      <c r="J2394" s="61" t="s">
        <v>18</v>
      </c>
      <c r="K2394" s="61" t="s">
        <v>19</v>
      </c>
      <c r="Q23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95" spans="1:17" ht="17.100000000000001" customHeight="1" x14ac:dyDescent="0.25">
      <c r="A2395" s="92" t="s">
        <v>2493</v>
      </c>
      <c r="B2395" s="61" t="s">
        <v>111</v>
      </c>
      <c r="C2395" s="61">
        <v>12144</v>
      </c>
      <c r="E2395" s="61" t="s">
        <v>29</v>
      </c>
      <c r="F2395" s="61" t="s">
        <v>21</v>
      </c>
      <c r="G2395" s="61" t="s">
        <v>31</v>
      </c>
      <c r="I2395" s="61" t="s">
        <v>92</v>
      </c>
      <c r="J2395" s="61" t="s">
        <v>29</v>
      </c>
      <c r="Q23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96" spans="1:17" ht="17.100000000000001" customHeight="1" x14ac:dyDescent="0.25">
      <c r="A2396" s="92" t="s">
        <v>2494</v>
      </c>
      <c r="B2396" s="61" t="s">
        <v>111</v>
      </c>
      <c r="C2396" s="61">
        <v>12144</v>
      </c>
      <c r="E2396" s="61" t="s">
        <v>29</v>
      </c>
      <c r="F2396" s="61" t="s">
        <v>21</v>
      </c>
      <c r="G2396" s="61" t="s">
        <v>31</v>
      </c>
      <c r="I2396" s="61" t="s">
        <v>92</v>
      </c>
      <c r="J2396" s="61" t="s">
        <v>15</v>
      </c>
      <c r="K2396" s="61" t="s">
        <v>19</v>
      </c>
      <c r="Q23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397" spans="1:17" ht="17.100000000000001" customHeight="1" x14ac:dyDescent="0.25">
      <c r="A2397" s="92" t="s">
        <v>2495</v>
      </c>
      <c r="B2397" s="61" t="s">
        <v>111</v>
      </c>
      <c r="C2397" s="61">
        <v>12144</v>
      </c>
      <c r="E2397" s="61" t="s">
        <v>29</v>
      </c>
      <c r="F2397" s="61" t="s">
        <v>21</v>
      </c>
      <c r="G2397" s="61" t="s">
        <v>31</v>
      </c>
      <c r="I2397" s="61" t="s">
        <v>92</v>
      </c>
      <c r="J2397" s="61" t="s">
        <v>18</v>
      </c>
      <c r="K2397" s="61" t="s">
        <v>19</v>
      </c>
      <c r="Q23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98" spans="1:17" ht="17.100000000000001" customHeight="1" x14ac:dyDescent="0.25">
      <c r="A2398" s="92" t="s">
        <v>2496</v>
      </c>
      <c r="B2398" s="61" t="s">
        <v>111</v>
      </c>
      <c r="C2398" s="61">
        <v>12144</v>
      </c>
      <c r="E2398" s="61" t="s">
        <v>29</v>
      </c>
      <c r="F2398" s="61" t="s">
        <v>21</v>
      </c>
      <c r="G2398" s="61" t="s">
        <v>31</v>
      </c>
      <c r="I2398" s="61" t="s">
        <v>92</v>
      </c>
      <c r="J2398" s="61" t="s">
        <v>29</v>
      </c>
      <c r="Q23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99" spans="1:17" ht="17.100000000000001" customHeight="1" x14ac:dyDescent="0.25">
      <c r="A2399" s="92" t="s">
        <v>2497</v>
      </c>
      <c r="B2399" s="61" t="s">
        <v>111</v>
      </c>
      <c r="C2399" s="61">
        <v>12144</v>
      </c>
      <c r="E2399" s="61" t="s">
        <v>29</v>
      </c>
      <c r="F2399" s="61" t="s">
        <v>21</v>
      </c>
      <c r="G2399" s="61" t="s">
        <v>31</v>
      </c>
      <c r="I2399" s="61" t="s">
        <v>92</v>
      </c>
      <c r="J2399" s="61" t="s">
        <v>18</v>
      </c>
      <c r="K2399" s="61" t="s">
        <v>104</v>
      </c>
      <c r="Q23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00" spans="1:17" ht="17.100000000000001" customHeight="1" x14ac:dyDescent="0.25">
      <c r="A2400" s="92" t="s">
        <v>2498</v>
      </c>
      <c r="B2400" s="61" t="s">
        <v>111</v>
      </c>
      <c r="C2400" s="61">
        <v>12144</v>
      </c>
      <c r="E2400" s="61" t="s">
        <v>29</v>
      </c>
      <c r="F2400" s="61" t="s">
        <v>21</v>
      </c>
      <c r="G2400" s="61" t="s">
        <v>31</v>
      </c>
      <c r="I2400" s="61" t="s">
        <v>92</v>
      </c>
      <c r="J2400" s="61" t="s">
        <v>18</v>
      </c>
      <c r="K2400" s="61" t="s">
        <v>19</v>
      </c>
      <c r="Q24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01" spans="1:17" ht="17.100000000000001" customHeight="1" x14ac:dyDescent="0.25">
      <c r="A2401" s="92" t="s">
        <v>2499</v>
      </c>
      <c r="B2401" s="61" t="s">
        <v>111</v>
      </c>
      <c r="C2401" s="61">
        <v>12144</v>
      </c>
      <c r="E2401" s="61" t="s">
        <v>29</v>
      </c>
      <c r="F2401" s="61" t="s">
        <v>21</v>
      </c>
      <c r="G2401" s="61" t="s">
        <v>31</v>
      </c>
      <c r="I2401" s="61" t="s">
        <v>92</v>
      </c>
      <c r="J2401" s="61" t="s">
        <v>18</v>
      </c>
      <c r="K2401" s="61" t="s">
        <v>102</v>
      </c>
      <c r="Q24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02" spans="1:17" ht="17.100000000000001" customHeight="1" x14ac:dyDescent="0.25">
      <c r="A2402" s="92" t="s">
        <v>2500</v>
      </c>
      <c r="B2402" s="61" t="s">
        <v>111</v>
      </c>
      <c r="C2402" s="61">
        <v>12144</v>
      </c>
      <c r="E2402" s="61" t="s">
        <v>18</v>
      </c>
      <c r="F2402" s="61" t="s">
        <v>21</v>
      </c>
      <c r="G2402" s="61" t="s">
        <v>16</v>
      </c>
      <c r="H2402" s="61">
        <v>2008</v>
      </c>
      <c r="I2402" s="61" t="s">
        <v>92</v>
      </c>
      <c r="J2402" s="61" t="s">
        <v>29</v>
      </c>
      <c r="Q24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03" spans="1:17" ht="17.100000000000001" customHeight="1" x14ac:dyDescent="0.25">
      <c r="A2403" s="92" t="s">
        <v>2501</v>
      </c>
      <c r="B2403" s="61" t="s">
        <v>111</v>
      </c>
      <c r="C2403" s="61">
        <v>12144</v>
      </c>
      <c r="E2403" s="61" t="s">
        <v>18</v>
      </c>
      <c r="F2403" s="61" t="s">
        <v>21</v>
      </c>
      <c r="G2403" s="61" t="s">
        <v>16</v>
      </c>
      <c r="H2403" s="61">
        <v>2008</v>
      </c>
      <c r="I2403" s="61" t="s">
        <v>92</v>
      </c>
      <c r="J2403" s="61" t="s">
        <v>29</v>
      </c>
      <c r="Q24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04" spans="1:17" ht="17.100000000000001" customHeight="1" x14ac:dyDescent="0.25">
      <c r="A2404" s="92" t="s">
        <v>2502</v>
      </c>
      <c r="B2404" s="61" t="s">
        <v>111</v>
      </c>
      <c r="C2404" s="61">
        <v>12144</v>
      </c>
      <c r="E2404" s="61" t="s">
        <v>18</v>
      </c>
      <c r="F2404" s="61" t="s">
        <v>21</v>
      </c>
      <c r="G2404" s="61" t="s">
        <v>16</v>
      </c>
      <c r="H2404" s="61">
        <v>2008</v>
      </c>
      <c r="I2404" s="61" t="s">
        <v>92</v>
      </c>
      <c r="J2404" s="61" t="s">
        <v>18</v>
      </c>
      <c r="K2404" s="61" t="s">
        <v>19</v>
      </c>
      <c r="M2404" s="61" t="s">
        <v>38</v>
      </c>
      <c r="Q24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05" spans="1:17" ht="17.100000000000001" customHeight="1" x14ac:dyDescent="0.25">
      <c r="A2405" s="92" t="s">
        <v>2503</v>
      </c>
      <c r="B2405" s="61" t="s">
        <v>111</v>
      </c>
      <c r="C2405" s="61">
        <v>12144</v>
      </c>
      <c r="E2405" s="61" t="s">
        <v>18</v>
      </c>
      <c r="F2405" s="61" t="s">
        <v>21</v>
      </c>
      <c r="G2405" s="61" t="s">
        <v>16</v>
      </c>
      <c r="H2405" s="61">
        <v>2008</v>
      </c>
      <c r="I2405" s="61" t="s">
        <v>92</v>
      </c>
      <c r="J2405" s="61" t="s">
        <v>18</v>
      </c>
      <c r="K2405" s="61" t="s">
        <v>19</v>
      </c>
      <c r="Q24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06" spans="1:17" ht="17.100000000000001" customHeight="1" x14ac:dyDescent="0.25">
      <c r="A2406" s="92" t="s">
        <v>2504</v>
      </c>
      <c r="B2406" s="61" t="s">
        <v>111</v>
      </c>
      <c r="C2406" s="61">
        <v>12144</v>
      </c>
      <c r="E2406" s="61" t="s">
        <v>29</v>
      </c>
      <c r="F2406" s="61" t="s">
        <v>21</v>
      </c>
      <c r="G2406" s="61" t="s">
        <v>31</v>
      </c>
      <c r="I2406" s="61" t="s">
        <v>92</v>
      </c>
      <c r="J2406" s="61" t="s">
        <v>18</v>
      </c>
      <c r="K2406" s="61" t="s">
        <v>19</v>
      </c>
      <c r="Q24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07" spans="1:17" ht="17.100000000000001" customHeight="1" x14ac:dyDescent="0.25">
      <c r="A2407" s="92" t="s">
        <v>2505</v>
      </c>
      <c r="B2407" s="61" t="s">
        <v>111</v>
      </c>
      <c r="C2407" s="61">
        <v>12144</v>
      </c>
      <c r="E2407" s="61" t="s">
        <v>29</v>
      </c>
      <c r="F2407" s="61" t="s">
        <v>21</v>
      </c>
      <c r="G2407" s="61" t="s">
        <v>31</v>
      </c>
      <c r="I2407" s="61" t="s">
        <v>92</v>
      </c>
      <c r="J2407" s="61" t="s">
        <v>18</v>
      </c>
      <c r="K2407" s="61" t="s">
        <v>19</v>
      </c>
      <c r="Q24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08" spans="1:17" ht="17.100000000000001" customHeight="1" x14ac:dyDescent="0.25">
      <c r="A2408" s="92" t="s">
        <v>2506</v>
      </c>
      <c r="B2408" s="61" t="s">
        <v>111</v>
      </c>
      <c r="C2408" s="61">
        <v>12144</v>
      </c>
      <c r="E2408" s="61" t="s">
        <v>29</v>
      </c>
      <c r="F2408" s="61" t="s">
        <v>21</v>
      </c>
      <c r="G2408" s="61" t="s">
        <v>31</v>
      </c>
      <c r="I2408" s="61" t="s">
        <v>92</v>
      </c>
      <c r="J2408" s="61" t="s">
        <v>18</v>
      </c>
      <c r="K2408" s="61" t="s">
        <v>19</v>
      </c>
      <c r="Q24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09" spans="1:17" ht="17.100000000000001" customHeight="1" x14ac:dyDescent="0.25">
      <c r="A2409" s="92" t="s">
        <v>2507</v>
      </c>
      <c r="B2409" s="61" t="s">
        <v>111</v>
      </c>
      <c r="C2409" s="61">
        <v>12144</v>
      </c>
      <c r="E2409" s="61" t="s">
        <v>18</v>
      </c>
      <c r="F2409" s="61" t="s">
        <v>17</v>
      </c>
      <c r="G2409" s="61" t="s">
        <v>16</v>
      </c>
      <c r="I2409" s="61" t="s">
        <v>92</v>
      </c>
      <c r="J2409" s="61" t="s">
        <v>18</v>
      </c>
      <c r="K2409" s="61" t="s">
        <v>28</v>
      </c>
      <c r="Q24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10" spans="1:17" ht="17.100000000000001" customHeight="1" x14ac:dyDescent="0.25">
      <c r="A2410" s="93" t="s">
        <v>2508</v>
      </c>
      <c r="B2410" s="61" t="s">
        <v>111</v>
      </c>
      <c r="C2410" s="61">
        <v>12144</v>
      </c>
      <c r="E2410" s="61" t="s">
        <v>29</v>
      </c>
      <c r="F2410" s="61" t="s">
        <v>21</v>
      </c>
      <c r="G2410" s="61" t="s">
        <v>31</v>
      </c>
      <c r="I2410" s="61" t="s">
        <v>92</v>
      </c>
      <c r="J2410" s="61" t="s">
        <v>15</v>
      </c>
      <c r="K2410" s="61" t="s">
        <v>19</v>
      </c>
      <c r="Q24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411" spans="1:17" ht="17.100000000000001" customHeight="1" x14ac:dyDescent="0.25">
      <c r="A2411" s="92" t="s">
        <v>2509</v>
      </c>
      <c r="B2411" s="61" t="s">
        <v>111</v>
      </c>
      <c r="C2411" s="61">
        <v>12144</v>
      </c>
      <c r="E2411" s="61" t="s">
        <v>18</v>
      </c>
      <c r="F2411" s="61" t="s">
        <v>21</v>
      </c>
      <c r="G2411" s="61" t="s">
        <v>16</v>
      </c>
      <c r="H2411" s="61">
        <v>2000</v>
      </c>
      <c r="I2411" s="61" t="s">
        <v>92</v>
      </c>
      <c r="J2411" s="61" t="s">
        <v>22</v>
      </c>
      <c r="K2411" s="61" t="s">
        <v>31</v>
      </c>
      <c r="Q24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412" spans="1:17" ht="17.100000000000001" customHeight="1" x14ac:dyDescent="0.25">
      <c r="A2412" s="92" t="s">
        <v>2510</v>
      </c>
      <c r="B2412" s="61" t="s">
        <v>111</v>
      </c>
      <c r="C2412" s="61">
        <v>12144</v>
      </c>
      <c r="E2412" s="61" t="s">
        <v>18</v>
      </c>
      <c r="F2412" s="61" t="s">
        <v>21</v>
      </c>
      <c r="G2412" s="61" t="s">
        <v>16</v>
      </c>
      <c r="H2412" s="61">
        <v>2014</v>
      </c>
      <c r="I2412" s="61" t="s">
        <v>92</v>
      </c>
      <c r="J2412" s="61" t="s">
        <v>18</v>
      </c>
      <c r="K2412" s="61" t="s">
        <v>19</v>
      </c>
      <c r="Q24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13" spans="1:17" ht="17.100000000000001" customHeight="1" x14ac:dyDescent="0.25">
      <c r="A2413" s="92" t="s">
        <v>2511</v>
      </c>
      <c r="B2413" s="61" t="s">
        <v>111</v>
      </c>
      <c r="C2413" s="61">
        <v>12144</v>
      </c>
      <c r="E2413" s="61" t="s">
        <v>18</v>
      </c>
      <c r="F2413" s="61" t="s">
        <v>21</v>
      </c>
      <c r="G2413" s="61" t="s">
        <v>16</v>
      </c>
      <c r="H2413" s="61">
        <v>2014</v>
      </c>
      <c r="I2413" s="61" t="s">
        <v>92</v>
      </c>
      <c r="J2413" s="61" t="s">
        <v>18</v>
      </c>
      <c r="K2413" s="61" t="s">
        <v>19</v>
      </c>
      <c r="Q24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14" spans="1:17" ht="17.100000000000001" customHeight="1" x14ac:dyDescent="0.25">
      <c r="A2414" s="92" t="s">
        <v>2512</v>
      </c>
      <c r="B2414" s="61" t="s">
        <v>111</v>
      </c>
      <c r="C2414" s="61">
        <v>12144</v>
      </c>
      <c r="E2414" s="61" t="s">
        <v>18</v>
      </c>
      <c r="F2414" s="61" t="s">
        <v>21</v>
      </c>
      <c r="G2414" s="61" t="s">
        <v>16</v>
      </c>
      <c r="H2414" s="61">
        <v>2014</v>
      </c>
      <c r="I2414" s="61" t="s">
        <v>92</v>
      </c>
      <c r="J2414" s="61" t="s">
        <v>18</v>
      </c>
      <c r="K2414" s="61" t="s">
        <v>19</v>
      </c>
      <c r="Q24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15" spans="1:17" ht="17.100000000000001" customHeight="1" x14ac:dyDescent="0.25">
      <c r="A2415" s="92" t="s">
        <v>2513</v>
      </c>
      <c r="B2415" s="61" t="s">
        <v>111</v>
      </c>
      <c r="C2415" s="61">
        <v>12144</v>
      </c>
      <c r="E2415" s="61" t="s">
        <v>18</v>
      </c>
      <c r="F2415" s="61" t="s">
        <v>21</v>
      </c>
      <c r="G2415" s="61" t="s">
        <v>16</v>
      </c>
      <c r="H2415" s="61">
        <v>2014</v>
      </c>
      <c r="I2415" s="61" t="s">
        <v>92</v>
      </c>
      <c r="J2415" s="61" t="s">
        <v>29</v>
      </c>
      <c r="Q24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16" spans="1:17" ht="17.100000000000001" customHeight="1" x14ac:dyDescent="0.25">
      <c r="A2416" s="92" t="s">
        <v>2514</v>
      </c>
      <c r="B2416" s="61" t="s">
        <v>111</v>
      </c>
      <c r="C2416" s="61">
        <v>12144</v>
      </c>
      <c r="E2416" s="61" t="s">
        <v>18</v>
      </c>
      <c r="F2416" s="61" t="s">
        <v>21</v>
      </c>
      <c r="G2416" s="61" t="s">
        <v>19</v>
      </c>
      <c r="I2416" s="61" t="s">
        <v>92</v>
      </c>
      <c r="J2416" s="61" t="s">
        <v>18</v>
      </c>
      <c r="K2416" s="61" t="s">
        <v>19</v>
      </c>
      <c r="Q24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17" spans="1:18" ht="17.100000000000001" customHeight="1" x14ac:dyDescent="0.25">
      <c r="A2417" s="92" t="s">
        <v>2515</v>
      </c>
      <c r="B2417" s="61" t="s">
        <v>111</v>
      </c>
      <c r="C2417" s="61">
        <v>12144</v>
      </c>
      <c r="E2417" s="61" t="s">
        <v>18</v>
      </c>
      <c r="F2417" s="61" t="s">
        <v>21</v>
      </c>
      <c r="G2417" s="61" t="s">
        <v>16</v>
      </c>
      <c r="H2417" s="61">
        <v>2014</v>
      </c>
      <c r="I2417" s="61" t="s">
        <v>92</v>
      </c>
      <c r="J2417" s="61" t="s">
        <v>18</v>
      </c>
      <c r="K2417" s="61" t="s">
        <v>104</v>
      </c>
      <c r="M2417" s="61" t="s">
        <v>41</v>
      </c>
      <c r="Q24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18" spans="1:18" ht="17.100000000000001" customHeight="1" x14ac:dyDescent="0.25">
      <c r="A2418" s="92" t="s">
        <v>2516</v>
      </c>
      <c r="B2418" s="61" t="s">
        <v>111</v>
      </c>
      <c r="C2418" s="61">
        <v>12144</v>
      </c>
      <c r="E2418" s="61" t="s">
        <v>29</v>
      </c>
      <c r="F2418" s="61" t="s">
        <v>21</v>
      </c>
      <c r="G2418" s="61" t="s">
        <v>31</v>
      </c>
      <c r="I2418" s="61" t="s">
        <v>92</v>
      </c>
      <c r="J2418" s="61" t="s">
        <v>18</v>
      </c>
      <c r="K2418" s="61" t="s">
        <v>19</v>
      </c>
      <c r="Q24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19" spans="1:18" ht="17.100000000000001" customHeight="1" x14ac:dyDescent="0.25">
      <c r="A2419" s="92" t="s">
        <v>2517</v>
      </c>
      <c r="B2419" s="61" t="s">
        <v>111</v>
      </c>
      <c r="C2419" s="61">
        <v>12144</v>
      </c>
      <c r="E2419" s="61" t="s">
        <v>29</v>
      </c>
      <c r="F2419" s="61" t="s">
        <v>21</v>
      </c>
      <c r="G2419" s="61" t="s">
        <v>31</v>
      </c>
      <c r="I2419" s="61" t="s">
        <v>92</v>
      </c>
      <c r="J2419" s="61" t="s">
        <v>18</v>
      </c>
      <c r="K2419" s="61" t="s">
        <v>104</v>
      </c>
      <c r="Q24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20" spans="1:18" ht="17.100000000000001" customHeight="1" x14ac:dyDescent="0.25">
      <c r="A2420" s="92" t="s">
        <v>2518</v>
      </c>
      <c r="B2420" s="61" t="s">
        <v>111</v>
      </c>
      <c r="C2420" s="61">
        <v>12144</v>
      </c>
      <c r="E2420" s="61" t="s">
        <v>18</v>
      </c>
      <c r="F2420" s="61" t="s">
        <v>21</v>
      </c>
      <c r="G2420" s="61" t="s">
        <v>19</v>
      </c>
      <c r="I2420" s="61" t="s">
        <v>92</v>
      </c>
      <c r="J2420" s="61" t="s">
        <v>18</v>
      </c>
      <c r="K2420" s="61" t="s">
        <v>19</v>
      </c>
      <c r="Q24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21" spans="1:18" ht="17.100000000000001" customHeight="1" x14ac:dyDescent="0.25">
      <c r="A2421" s="92" t="s">
        <v>2519</v>
      </c>
      <c r="B2421" s="61" t="s">
        <v>111</v>
      </c>
      <c r="C2421" s="61">
        <v>12144</v>
      </c>
      <c r="E2421" s="61" t="s">
        <v>18</v>
      </c>
      <c r="F2421" s="61" t="s">
        <v>21</v>
      </c>
      <c r="G2421" s="61" t="s">
        <v>16</v>
      </c>
      <c r="H2421" s="61">
        <v>2008</v>
      </c>
      <c r="I2421" s="61" t="s">
        <v>92</v>
      </c>
      <c r="J2421" s="61" t="s">
        <v>18</v>
      </c>
      <c r="K2421" s="61" t="s">
        <v>19</v>
      </c>
      <c r="Q24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22" spans="1:18" ht="17.100000000000001" customHeight="1" x14ac:dyDescent="0.25">
      <c r="A2422" s="92" t="s">
        <v>2520</v>
      </c>
      <c r="B2422" s="61" t="s">
        <v>111</v>
      </c>
      <c r="C2422" s="61">
        <v>12144</v>
      </c>
      <c r="E2422" s="61" t="s">
        <v>29</v>
      </c>
      <c r="F2422" s="61" t="s">
        <v>21</v>
      </c>
      <c r="G2422" s="61" t="s">
        <v>31</v>
      </c>
      <c r="I2422" s="61" t="s">
        <v>92</v>
      </c>
      <c r="J2422" s="61" t="s">
        <v>18</v>
      </c>
      <c r="K2422" s="61" t="s">
        <v>19</v>
      </c>
      <c r="Q24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23" spans="1:18" ht="17.100000000000001" customHeight="1" x14ac:dyDescent="0.25">
      <c r="A2423" s="92" t="s">
        <v>2521</v>
      </c>
      <c r="B2423" s="61" t="s">
        <v>111</v>
      </c>
      <c r="C2423" s="61">
        <v>12144</v>
      </c>
      <c r="E2423" s="61" t="s">
        <v>29</v>
      </c>
      <c r="F2423" s="61" t="s">
        <v>21</v>
      </c>
      <c r="G2423" s="61" t="s">
        <v>31</v>
      </c>
      <c r="I2423" s="61" t="s">
        <v>92</v>
      </c>
      <c r="J2423" s="61" t="s">
        <v>18</v>
      </c>
      <c r="K2423" s="61" t="s">
        <v>19</v>
      </c>
      <c r="Q24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24" spans="1:18" ht="17.100000000000001" customHeight="1" x14ac:dyDescent="0.25">
      <c r="A2424" s="92" t="s">
        <v>2522</v>
      </c>
      <c r="B2424" s="61" t="s">
        <v>111</v>
      </c>
      <c r="C2424" s="61">
        <v>12144</v>
      </c>
      <c r="E2424" s="61" t="s">
        <v>29</v>
      </c>
      <c r="F2424" s="61" t="s">
        <v>21</v>
      </c>
      <c r="G2424" s="61" t="s">
        <v>31</v>
      </c>
      <c r="I2424" s="61" t="s">
        <v>92</v>
      </c>
      <c r="J2424" s="61" t="s">
        <v>15</v>
      </c>
      <c r="K2424" s="61" t="s">
        <v>19</v>
      </c>
      <c r="Q24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425" spans="1:18" ht="17.100000000000001" customHeight="1" x14ac:dyDescent="0.25">
      <c r="A2425" s="92" t="s">
        <v>2523</v>
      </c>
      <c r="B2425" s="61" t="s">
        <v>111</v>
      </c>
      <c r="C2425" s="61">
        <v>12144</v>
      </c>
      <c r="E2425" s="61" t="s">
        <v>18</v>
      </c>
      <c r="F2425" s="61" t="s">
        <v>21</v>
      </c>
      <c r="G2425" s="61" t="s">
        <v>16</v>
      </c>
      <c r="H2425" s="61">
        <v>2008</v>
      </c>
      <c r="I2425" s="61" t="s">
        <v>92</v>
      </c>
      <c r="J2425" s="61" t="s">
        <v>18</v>
      </c>
      <c r="K2425" s="61" t="s">
        <v>28</v>
      </c>
      <c r="Q24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26" spans="1:18" ht="17.100000000000001" customHeight="1" x14ac:dyDescent="0.25">
      <c r="A2426" s="92" t="s">
        <v>2524</v>
      </c>
      <c r="B2426" s="61" t="s">
        <v>111</v>
      </c>
      <c r="C2426" s="61">
        <v>12144</v>
      </c>
      <c r="E2426" s="61" t="s">
        <v>18</v>
      </c>
      <c r="F2426" s="61" t="s">
        <v>21</v>
      </c>
      <c r="G2426" s="61" t="s">
        <v>16</v>
      </c>
      <c r="H2426" s="61">
        <v>2008</v>
      </c>
      <c r="I2426" s="61" t="s">
        <v>92</v>
      </c>
      <c r="J2426" s="61" t="s">
        <v>18</v>
      </c>
      <c r="K2426" s="61" t="s">
        <v>19</v>
      </c>
      <c r="Q24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27" spans="1:18" ht="17.100000000000001" customHeight="1" x14ac:dyDescent="0.25">
      <c r="A2427" s="92" t="s">
        <v>2525</v>
      </c>
      <c r="B2427" s="61" t="s">
        <v>111</v>
      </c>
      <c r="C2427" s="61">
        <v>12144</v>
      </c>
      <c r="E2427" s="61" t="s">
        <v>18</v>
      </c>
      <c r="F2427" s="61" t="s">
        <v>21</v>
      </c>
      <c r="G2427" s="61" t="s">
        <v>16</v>
      </c>
      <c r="H2427" s="61">
        <v>1993</v>
      </c>
      <c r="I2427" s="61" t="s">
        <v>92</v>
      </c>
      <c r="J2427" s="61" t="s">
        <v>29</v>
      </c>
      <c r="Q24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427" s="61" t="s">
        <v>2832</v>
      </c>
    </row>
    <row r="2428" spans="1:18" ht="17.100000000000001" customHeight="1" x14ac:dyDescent="0.25">
      <c r="A2428" s="92" t="s">
        <v>2526</v>
      </c>
      <c r="B2428" s="61" t="s">
        <v>111</v>
      </c>
      <c r="C2428" s="61">
        <v>12144</v>
      </c>
      <c r="E2428" s="61" t="s">
        <v>18</v>
      </c>
      <c r="F2428" s="61" t="s">
        <v>21</v>
      </c>
      <c r="G2428" s="61" t="s">
        <v>16</v>
      </c>
      <c r="H2428" s="61">
        <v>1993</v>
      </c>
      <c r="I2428" s="61" t="s">
        <v>92</v>
      </c>
      <c r="J2428" s="61" t="s">
        <v>18</v>
      </c>
      <c r="K2428" s="61" t="s">
        <v>19</v>
      </c>
      <c r="Q24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29" spans="1:18" ht="17.100000000000001" customHeight="1" x14ac:dyDescent="0.25">
      <c r="A2429" s="92" t="s">
        <v>2527</v>
      </c>
      <c r="B2429" s="61" t="s">
        <v>111</v>
      </c>
      <c r="C2429" s="61">
        <v>12144</v>
      </c>
      <c r="E2429" s="61" t="s">
        <v>29</v>
      </c>
      <c r="F2429" s="61" t="s">
        <v>21</v>
      </c>
      <c r="G2429" s="61" t="s">
        <v>31</v>
      </c>
      <c r="I2429" s="61" t="s">
        <v>92</v>
      </c>
      <c r="J2429" s="61" t="s">
        <v>18</v>
      </c>
      <c r="K2429" s="61" t="s">
        <v>104</v>
      </c>
      <c r="Q24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30" spans="1:18" ht="17.100000000000001" customHeight="1" x14ac:dyDescent="0.25">
      <c r="A2430" s="92" t="s">
        <v>2528</v>
      </c>
      <c r="B2430" s="61" t="s">
        <v>111</v>
      </c>
      <c r="C2430" s="61">
        <v>12144</v>
      </c>
      <c r="E2430" s="61" t="s">
        <v>29</v>
      </c>
      <c r="F2430" s="61" t="s">
        <v>21</v>
      </c>
      <c r="G2430" s="61" t="s">
        <v>31</v>
      </c>
      <c r="I2430" s="61" t="s">
        <v>92</v>
      </c>
      <c r="J2430" s="61" t="s">
        <v>18</v>
      </c>
      <c r="K2430" s="61" t="s">
        <v>19</v>
      </c>
      <c r="Q24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31" spans="1:18" ht="17.100000000000001" customHeight="1" x14ac:dyDescent="0.25">
      <c r="A2431" s="92" t="s">
        <v>2529</v>
      </c>
      <c r="B2431" s="61" t="s">
        <v>111</v>
      </c>
      <c r="C2431" s="61">
        <v>12144</v>
      </c>
      <c r="E2431" s="61" t="s">
        <v>29</v>
      </c>
      <c r="F2431" s="61" t="s">
        <v>21</v>
      </c>
      <c r="G2431" s="61" t="s">
        <v>31</v>
      </c>
      <c r="I2431" s="61" t="s">
        <v>92</v>
      </c>
      <c r="J2431" s="61" t="s">
        <v>29</v>
      </c>
      <c r="Q24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32" spans="1:18" ht="17.100000000000001" customHeight="1" x14ac:dyDescent="0.25">
      <c r="A2432" s="92" t="s">
        <v>2530</v>
      </c>
      <c r="B2432" s="61" t="s">
        <v>111</v>
      </c>
      <c r="C2432" s="61">
        <v>12144</v>
      </c>
      <c r="E2432" s="61" t="s">
        <v>18</v>
      </c>
      <c r="F2432" s="61" t="s">
        <v>21</v>
      </c>
      <c r="G2432" s="61" t="s">
        <v>16</v>
      </c>
      <c r="H2432" s="61">
        <v>1993</v>
      </c>
      <c r="I2432" s="61" t="s">
        <v>92</v>
      </c>
      <c r="J2432" s="61" t="s">
        <v>18</v>
      </c>
      <c r="K2432" s="61" t="s">
        <v>19</v>
      </c>
      <c r="Q24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33" spans="1:18" ht="17.100000000000001" customHeight="1" x14ac:dyDescent="0.25">
      <c r="A2433" s="92" t="s">
        <v>2531</v>
      </c>
      <c r="B2433" s="61" t="s">
        <v>111</v>
      </c>
      <c r="C2433" s="61">
        <v>12144</v>
      </c>
      <c r="E2433" s="61" t="s">
        <v>18</v>
      </c>
      <c r="F2433" s="61" t="s">
        <v>21</v>
      </c>
      <c r="G2433" s="61" t="s">
        <v>16</v>
      </c>
      <c r="H2433" s="61">
        <v>1985</v>
      </c>
      <c r="I2433" s="61" t="s">
        <v>92</v>
      </c>
      <c r="J2433" s="61" t="s">
        <v>18</v>
      </c>
      <c r="K2433" s="61" t="s">
        <v>19</v>
      </c>
      <c r="Q24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34" spans="1:18" ht="17.100000000000001" customHeight="1" x14ac:dyDescent="0.25">
      <c r="A2434" s="92" t="s">
        <v>2532</v>
      </c>
      <c r="B2434" s="61" t="s">
        <v>111</v>
      </c>
      <c r="C2434" s="61">
        <v>12144</v>
      </c>
      <c r="E2434" s="61" t="s">
        <v>18</v>
      </c>
      <c r="F2434" s="61" t="s">
        <v>21</v>
      </c>
      <c r="G2434" s="61" t="s">
        <v>16</v>
      </c>
      <c r="H2434" s="61">
        <v>1985</v>
      </c>
      <c r="I2434" s="61" t="s">
        <v>92</v>
      </c>
      <c r="J2434" s="61" t="s">
        <v>29</v>
      </c>
      <c r="Q24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35" spans="1:18" ht="17.100000000000001" customHeight="1" x14ac:dyDescent="0.25">
      <c r="A2435" s="92" t="s">
        <v>2533</v>
      </c>
      <c r="B2435" s="61" t="s">
        <v>111</v>
      </c>
      <c r="C2435" s="61">
        <v>12144</v>
      </c>
      <c r="E2435" s="61" t="s">
        <v>15</v>
      </c>
      <c r="F2435" s="61" t="s">
        <v>14</v>
      </c>
      <c r="G2435" s="61" t="s">
        <v>19</v>
      </c>
      <c r="I2435" s="61" t="s">
        <v>92</v>
      </c>
      <c r="J2435" s="61" t="s">
        <v>15</v>
      </c>
      <c r="K2435" s="61" t="s">
        <v>19</v>
      </c>
      <c r="Q24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436" spans="1:18" ht="17.100000000000001" customHeight="1" x14ac:dyDescent="0.25">
      <c r="A2436" s="92" t="s">
        <v>2534</v>
      </c>
      <c r="B2436" s="61" t="s">
        <v>111</v>
      </c>
      <c r="C2436" s="61">
        <v>12144</v>
      </c>
      <c r="E2436" s="61" t="s">
        <v>29</v>
      </c>
      <c r="F2436" s="61" t="s">
        <v>21</v>
      </c>
      <c r="G2436" s="61" t="s">
        <v>31</v>
      </c>
      <c r="I2436" s="61" t="s">
        <v>92</v>
      </c>
      <c r="J2436" s="61" t="s">
        <v>29</v>
      </c>
      <c r="Q24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37" spans="1:18" ht="17.100000000000001" customHeight="1" x14ac:dyDescent="0.25">
      <c r="A2437" s="92" t="s">
        <v>2535</v>
      </c>
      <c r="B2437" s="61" t="s">
        <v>111</v>
      </c>
      <c r="C2437" s="61">
        <v>12144</v>
      </c>
      <c r="E2437" s="61" t="s">
        <v>29</v>
      </c>
      <c r="F2437" s="61" t="s">
        <v>21</v>
      </c>
      <c r="G2437" s="61" t="s">
        <v>31</v>
      </c>
      <c r="I2437" s="61" t="s">
        <v>92</v>
      </c>
      <c r="J2437" s="61" t="s">
        <v>18</v>
      </c>
      <c r="K2437" s="61" t="s">
        <v>102</v>
      </c>
      <c r="Q24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38" spans="1:18" ht="17.100000000000001" customHeight="1" x14ac:dyDescent="0.25">
      <c r="A2438" s="92" t="s">
        <v>2536</v>
      </c>
      <c r="B2438" s="61" t="s">
        <v>111</v>
      </c>
      <c r="C2438" s="61">
        <v>12144</v>
      </c>
      <c r="E2438" s="61" t="s">
        <v>29</v>
      </c>
      <c r="F2438" s="61" t="s">
        <v>21</v>
      </c>
      <c r="G2438" s="61" t="s">
        <v>31</v>
      </c>
      <c r="I2438" s="61" t="s">
        <v>92</v>
      </c>
      <c r="J2438" s="61" t="s">
        <v>22</v>
      </c>
      <c r="K2438" s="61" t="s">
        <v>102</v>
      </c>
      <c r="Q24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439" spans="1:18" ht="17.100000000000001" customHeight="1" x14ac:dyDescent="0.25">
      <c r="A2439" s="92" t="s">
        <v>2537</v>
      </c>
      <c r="B2439" s="61" t="s">
        <v>111</v>
      </c>
      <c r="C2439" s="61">
        <v>12144</v>
      </c>
      <c r="E2439" s="61" t="s">
        <v>29</v>
      </c>
      <c r="F2439" s="61" t="s">
        <v>21</v>
      </c>
      <c r="G2439" s="61" t="s">
        <v>31</v>
      </c>
      <c r="I2439" s="61" t="s">
        <v>92</v>
      </c>
      <c r="J2439" s="61" t="s">
        <v>29</v>
      </c>
      <c r="Q24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40" spans="1:18" ht="17.100000000000001" customHeight="1" x14ac:dyDescent="0.25">
      <c r="A2440" s="92" t="s">
        <v>2538</v>
      </c>
      <c r="B2440" s="61" t="s">
        <v>111</v>
      </c>
      <c r="C2440" s="61">
        <v>12144</v>
      </c>
      <c r="E2440" s="61" t="s">
        <v>29</v>
      </c>
      <c r="F2440" s="61" t="s">
        <v>21</v>
      </c>
      <c r="G2440" s="61" t="s">
        <v>31</v>
      </c>
      <c r="I2440" s="61" t="s">
        <v>92</v>
      </c>
      <c r="J2440" s="61" t="s">
        <v>29</v>
      </c>
      <c r="Q24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41" spans="1:18" ht="17.100000000000001" customHeight="1" x14ac:dyDescent="0.25">
      <c r="A2441" s="92" t="s">
        <v>2539</v>
      </c>
      <c r="B2441" s="61" t="s">
        <v>111</v>
      </c>
      <c r="C2441" s="61">
        <v>12144</v>
      </c>
      <c r="E2441" s="61" t="s">
        <v>18</v>
      </c>
      <c r="F2441" s="61" t="s">
        <v>21</v>
      </c>
      <c r="G2441" s="61" t="s">
        <v>16</v>
      </c>
      <c r="H2441" s="61">
        <v>1991</v>
      </c>
      <c r="I2441" s="61" t="s">
        <v>92</v>
      </c>
      <c r="J2441" s="61" t="s">
        <v>27</v>
      </c>
      <c r="K2441" s="61" t="s">
        <v>19</v>
      </c>
      <c r="M2441" s="61" t="s">
        <v>41</v>
      </c>
      <c r="Q24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2441" s="61" t="s">
        <v>2833</v>
      </c>
    </row>
    <row r="2442" spans="1:18" ht="17.100000000000001" customHeight="1" x14ac:dyDescent="0.25">
      <c r="A2442" s="92" t="s">
        <v>2540</v>
      </c>
      <c r="B2442" s="61" t="s">
        <v>111</v>
      </c>
      <c r="C2442" s="61">
        <v>12144</v>
      </c>
      <c r="E2442" s="61" t="s">
        <v>18</v>
      </c>
      <c r="F2442" s="61" t="s">
        <v>21</v>
      </c>
      <c r="G2442" s="61" t="s">
        <v>16</v>
      </c>
      <c r="H2442" s="61">
        <v>1991</v>
      </c>
      <c r="I2442" s="61" t="s">
        <v>92</v>
      </c>
      <c r="J2442" s="61" t="s">
        <v>18</v>
      </c>
      <c r="K2442" s="61" t="s">
        <v>19</v>
      </c>
      <c r="Q24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43" spans="1:18" ht="17.100000000000001" customHeight="1" x14ac:dyDescent="0.25">
      <c r="A2443" s="92" t="s">
        <v>2541</v>
      </c>
      <c r="B2443" s="61" t="s">
        <v>111</v>
      </c>
      <c r="C2443" s="61">
        <v>12144</v>
      </c>
      <c r="E2443" s="61" t="s">
        <v>18</v>
      </c>
      <c r="F2443" s="61" t="s">
        <v>21</v>
      </c>
      <c r="G2443" s="61" t="s">
        <v>16</v>
      </c>
      <c r="H2443" s="61">
        <v>1991</v>
      </c>
      <c r="I2443" s="61" t="s">
        <v>92</v>
      </c>
      <c r="J2443" s="61" t="s">
        <v>29</v>
      </c>
      <c r="Q24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44" spans="1:18" ht="17.100000000000001" customHeight="1" x14ac:dyDescent="0.25">
      <c r="A2444" s="92" t="s">
        <v>2542</v>
      </c>
      <c r="B2444" s="61" t="s">
        <v>111</v>
      </c>
      <c r="C2444" s="61">
        <v>12144</v>
      </c>
      <c r="E2444" s="61" t="s">
        <v>18</v>
      </c>
      <c r="F2444" s="61" t="s">
        <v>21</v>
      </c>
      <c r="G2444" s="61" t="s">
        <v>16</v>
      </c>
      <c r="H2444" s="61">
        <v>1991</v>
      </c>
      <c r="I2444" s="61" t="s">
        <v>92</v>
      </c>
      <c r="J2444" s="61" t="s">
        <v>29</v>
      </c>
      <c r="Q24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45" spans="1:18" ht="17.100000000000001" customHeight="1" x14ac:dyDescent="0.25">
      <c r="A2445" s="92" t="s">
        <v>2543</v>
      </c>
      <c r="B2445" s="61" t="s">
        <v>111</v>
      </c>
      <c r="C2445" s="61">
        <v>12144</v>
      </c>
      <c r="E2445" s="61" t="s">
        <v>29</v>
      </c>
      <c r="F2445" s="61" t="s">
        <v>21</v>
      </c>
      <c r="G2445" s="61" t="s">
        <v>31</v>
      </c>
      <c r="I2445" s="61" t="s">
        <v>92</v>
      </c>
      <c r="J2445" s="61" t="s">
        <v>29</v>
      </c>
      <c r="Q24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46" spans="1:18" ht="17.100000000000001" customHeight="1" x14ac:dyDescent="0.25">
      <c r="A2446" s="92" t="s">
        <v>2544</v>
      </c>
      <c r="B2446" s="61" t="s">
        <v>111</v>
      </c>
      <c r="C2446" s="61">
        <v>12144</v>
      </c>
      <c r="E2446" s="61" t="s">
        <v>29</v>
      </c>
      <c r="F2446" s="61" t="s">
        <v>21</v>
      </c>
      <c r="G2446" s="61" t="s">
        <v>31</v>
      </c>
      <c r="I2446" s="61" t="s">
        <v>92</v>
      </c>
      <c r="J2446" s="61" t="s">
        <v>18</v>
      </c>
      <c r="K2446" s="61" t="s">
        <v>19</v>
      </c>
      <c r="Q24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47" spans="1:18" ht="17.100000000000001" customHeight="1" x14ac:dyDescent="0.25">
      <c r="A2447" s="92" t="s">
        <v>2545</v>
      </c>
      <c r="B2447" s="61" t="s">
        <v>111</v>
      </c>
      <c r="C2447" s="61">
        <v>12144</v>
      </c>
      <c r="E2447" s="61" t="s">
        <v>29</v>
      </c>
      <c r="F2447" s="61" t="s">
        <v>21</v>
      </c>
      <c r="G2447" s="61" t="s">
        <v>31</v>
      </c>
      <c r="I2447" s="61" t="s">
        <v>92</v>
      </c>
      <c r="J2447" s="61" t="s">
        <v>29</v>
      </c>
      <c r="Q24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48" spans="1:18" ht="17.100000000000001" customHeight="1" x14ac:dyDescent="0.25">
      <c r="A2448" s="92" t="s">
        <v>2546</v>
      </c>
      <c r="B2448" s="61" t="s">
        <v>111</v>
      </c>
      <c r="C2448" s="61">
        <v>12144</v>
      </c>
      <c r="E2448" s="61" t="s">
        <v>29</v>
      </c>
      <c r="F2448" s="61" t="s">
        <v>21</v>
      </c>
      <c r="G2448" s="61" t="s">
        <v>31</v>
      </c>
      <c r="I2448" s="61" t="s">
        <v>92</v>
      </c>
      <c r="J2448" s="61" t="s">
        <v>18</v>
      </c>
      <c r="K2448" s="61" t="s">
        <v>19</v>
      </c>
      <c r="Q24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49" spans="1:17" ht="17.100000000000001" customHeight="1" x14ac:dyDescent="0.25">
      <c r="A2449" s="92" t="s">
        <v>2547</v>
      </c>
      <c r="B2449" s="61" t="s">
        <v>111</v>
      </c>
      <c r="C2449" s="61">
        <v>12144</v>
      </c>
      <c r="E2449" s="61" t="s">
        <v>18</v>
      </c>
      <c r="F2449" s="61" t="s">
        <v>21</v>
      </c>
      <c r="G2449" s="61" t="s">
        <v>19</v>
      </c>
      <c r="I2449" s="61" t="s">
        <v>92</v>
      </c>
      <c r="J2449" s="61" t="s">
        <v>18</v>
      </c>
      <c r="K2449" s="61" t="s">
        <v>19</v>
      </c>
      <c r="Q24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50" spans="1:17" ht="17.100000000000001" customHeight="1" x14ac:dyDescent="0.25">
      <c r="A2450" s="92" t="s">
        <v>2548</v>
      </c>
      <c r="B2450" s="61" t="s">
        <v>111</v>
      </c>
      <c r="C2450" s="61">
        <v>12144</v>
      </c>
      <c r="E2450" s="61" t="s">
        <v>29</v>
      </c>
      <c r="F2450" s="61" t="s">
        <v>21</v>
      </c>
      <c r="G2450" s="61" t="s">
        <v>31</v>
      </c>
      <c r="I2450" s="61" t="s">
        <v>92</v>
      </c>
      <c r="J2450" s="61" t="s">
        <v>18</v>
      </c>
      <c r="K2450" s="61" t="s">
        <v>19</v>
      </c>
      <c r="Q24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51" spans="1:17" ht="17.100000000000001" customHeight="1" x14ac:dyDescent="0.25">
      <c r="A2451" s="92" t="s">
        <v>2549</v>
      </c>
      <c r="B2451" s="61" t="s">
        <v>111</v>
      </c>
      <c r="C2451" s="61">
        <v>12144</v>
      </c>
      <c r="E2451" s="61" t="s">
        <v>18</v>
      </c>
      <c r="F2451" s="61" t="s">
        <v>21</v>
      </c>
      <c r="G2451" s="61" t="s">
        <v>19</v>
      </c>
      <c r="H2451" s="61">
        <v>2025</v>
      </c>
      <c r="I2451" s="61" t="s">
        <v>92</v>
      </c>
      <c r="J2451" s="61" t="s">
        <v>18</v>
      </c>
      <c r="K2451" s="61" t="s">
        <v>19</v>
      </c>
      <c r="Q24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52" spans="1:17" ht="17.100000000000001" customHeight="1" x14ac:dyDescent="0.25">
      <c r="A2452" s="92" t="s">
        <v>2550</v>
      </c>
      <c r="B2452" s="61" t="s">
        <v>111</v>
      </c>
      <c r="C2452" s="61">
        <v>12144</v>
      </c>
      <c r="E2452" s="61" t="s">
        <v>29</v>
      </c>
      <c r="F2452" s="61" t="s">
        <v>21</v>
      </c>
      <c r="G2452" s="61" t="s">
        <v>31</v>
      </c>
      <c r="I2452" s="61" t="s">
        <v>92</v>
      </c>
      <c r="J2452" s="61" t="s">
        <v>18</v>
      </c>
      <c r="K2452" s="61" t="s">
        <v>19</v>
      </c>
      <c r="Q24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53" spans="1:17" ht="17.100000000000001" customHeight="1" x14ac:dyDescent="0.25">
      <c r="A2453" s="92" t="s">
        <v>2551</v>
      </c>
      <c r="B2453" s="61" t="s">
        <v>111</v>
      </c>
      <c r="C2453" s="61">
        <v>12144</v>
      </c>
      <c r="E2453" s="61" t="s">
        <v>29</v>
      </c>
      <c r="F2453" s="61" t="s">
        <v>21</v>
      </c>
      <c r="G2453" s="61" t="s">
        <v>31</v>
      </c>
      <c r="I2453" s="61" t="s">
        <v>92</v>
      </c>
      <c r="J2453" s="61" t="s">
        <v>18</v>
      </c>
      <c r="K2453" s="61" t="s">
        <v>19</v>
      </c>
      <c r="Q24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54" spans="1:17" ht="17.100000000000001" customHeight="1" x14ac:dyDescent="0.25">
      <c r="A2454" s="92" t="s">
        <v>2552</v>
      </c>
      <c r="B2454" s="61" t="s">
        <v>111</v>
      </c>
      <c r="C2454" s="61">
        <v>12144</v>
      </c>
      <c r="E2454" s="61" t="s">
        <v>29</v>
      </c>
      <c r="F2454" s="61" t="s">
        <v>21</v>
      </c>
      <c r="G2454" s="61" t="s">
        <v>31</v>
      </c>
      <c r="I2454" s="61" t="s">
        <v>92</v>
      </c>
      <c r="J2454" s="61" t="s">
        <v>18</v>
      </c>
      <c r="K2454" s="61" t="s">
        <v>28</v>
      </c>
      <c r="Q24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55" spans="1:17" ht="17.100000000000001" customHeight="1" x14ac:dyDescent="0.25">
      <c r="A2455" s="92" t="s">
        <v>2553</v>
      </c>
      <c r="B2455" s="61" t="s">
        <v>111</v>
      </c>
      <c r="C2455" s="61">
        <v>12144</v>
      </c>
      <c r="E2455" s="61" t="s">
        <v>29</v>
      </c>
      <c r="F2455" s="61" t="s">
        <v>21</v>
      </c>
      <c r="G2455" s="61" t="s">
        <v>31</v>
      </c>
      <c r="I2455" s="61" t="s">
        <v>92</v>
      </c>
      <c r="J2455" s="61" t="s">
        <v>29</v>
      </c>
      <c r="Q24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56" spans="1:17" ht="17.100000000000001" customHeight="1" x14ac:dyDescent="0.25">
      <c r="A2456" s="92" t="s">
        <v>2554</v>
      </c>
      <c r="B2456" s="61" t="s">
        <v>111</v>
      </c>
      <c r="C2456" s="61">
        <v>12144</v>
      </c>
      <c r="E2456" s="61" t="s">
        <v>29</v>
      </c>
      <c r="F2456" s="61" t="s">
        <v>21</v>
      </c>
      <c r="G2456" s="61" t="s">
        <v>31</v>
      </c>
      <c r="I2456" s="61" t="s">
        <v>92</v>
      </c>
      <c r="J2456" s="61" t="s">
        <v>18</v>
      </c>
      <c r="K2456" s="61" t="s">
        <v>19</v>
      </c>
      <c r="Q24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57" spans="1:17" ht="17.100000000000001" customHeight="1" x14ac:dyDescent="0.25">
      <c r="A2457" s="92" t="s">
        <v>2555</v>
      </c>
      <c r="B2457" s="61" t="s">
        <v>111</v>
      </c>
      <c r="C2457" s="61">
        <v>12144</v>
      </c>
      <c r="E2457" s="61" t="s">
        <v>29</v>
      </c>
      <c r="F2457" s="61" t="s">
        <v>21</v>
      </c>
      <c r="G2457" s="61" t="s">
        <v>31</v>
      </c>
      <c r="I2457" s="61" t="s">
        <v>92</v>
      </c>
      <c r="J2457" s="61" t="s">
        <v>18</v>
      </c>
      <c r="K2457" s="61" t="s">
        <v>19</v>
      </c>
      <c r="Q24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58" spans="1:17" ht="17.100000000000001" customHeight="1" x14ac:dyDescent="0.25">
      <c r="A2458" s="92" t="s">
        <v>2556</v>
      </c>
      <c r="B2458" s="61" t="s">
        <v>111</v>
      </c>
      <c r="C2458" s="61">
        <v>12144</v>
      </c>
      <c r="E2458" s="61" t="s">
        <v>18</v>
      </c>
      <c r="F2458" s="61" t="s">
        <v>21</v>
      </c>
      <c r="G2458" s="61" t="s">
        <v>19</v>
      </c>
      <c r="I2458" s="61" t="s">
        <v>92</v>
      </c>
      <c r="J2458" s="61" t="s">
        <v>18</v>
      </c>
      <c r="K2458" s="61" t="s">
        <v>19</v>
      </c>
      <c r="Q24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59" spans="1:17" ht="17.100000000000001" customHeight="1" x14ac:dyDescent="0.25">
      <c r="A2459" s="92" t="s">
        <v>2557</v>
      </c>
      <c r="B2459" s="61" t="s">
        <v>111</v>
      </c>
      <c r="C2459" s="61">
        <v>12144</v>
      </c>
      <c r="E2459" s="61" t="s">
        <v>29</v>
      </c>
      <c r="F2459" s="61" t="s">
        <v>21</v>
      </c>
      <c r="G2459" s="61" t="s">
        <v>31</v>
      </c>
      <c r="I2459" s="61" t="s">
        <v>92</v>
      </c>
      <c r="J2459" s="61" t="s">
        <v>29</v>
      </c>
      <c r="Q24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60" spans="1:17" ht="17.100000000000001" customHeight="1" x14ac:dyDescent="0.25">
      <c r="A2460" s="92" t="s">
        <v>2558</v>
      </c>
      <c r="B2460" s="61" t="s">
        <v>111</v>
      </c>
      <c r="C2460" s="61">
        <v>12144</v>
      </c>
      <c r="E2460" s="61" t="s">
        <v>29</v>
      </c>
      <c r="F2460" s="61" t="s">
        <v>21</v>
      </c>
      <c r="G2460" s="61" t="s">
        <v>31</v>
      </c>
      <c r="I2460" s="61" t="s">
        <v>92</v>
      </c>
      <c r="J2460" s="61" t="s">
        <v>18</v>
      </c>
      <c r="K2460" s="61" t="s">
        <v>19</v>
      </c>
      <c r="Q24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61" spans="1:17" ht="17.100000000000001" customHeight="1" x14ac:dyDescent="0.25">
      <c r="A2461" s="92" t="s">
        <v>2559</v>
      </c>
      <c r="B2461" s="61" t="s">
        <v>111</v>
      </c>
      <c r="C2461" s="61">
        <v>12144</v>
      </c>
      <c r="E2461" s="61" t="s">
        <v>18</v>
      </c>
      <c r="F2461" s="61" t="s">
        <v>21</v>
      </c>
      <c r="G2461" s="61" t="s">
        <v>23</v>
      </c>
      <c r="I2461" s="61" t="s">
        <v>92</v>
      </c>
      <c r="J2461" s="61" t="s">
        <v>18</v>
      </c>
      <c r="K2461" s="61" t="s">
        <v>19</v>
      </c>
      <c r="O2461" s="109">
        <v>45036</v>
      </c>
      <c r="Q24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62" spans="1:17" ht="17.100000000000001" customHeight="1" x14ac:dyDescent="0.25">
      <c r="A2462" s="92" t="s">
        <v>2560</v>
      </c>
      <c r="B2462" s="61" t="s">
        <v>111</v>
      </c>
      <c r="C2462" s="61">
        <v>12144</v>
      </c>
      <c r="E2462" s="61" t="s">
        <v>29</v>
      </c>
      <c r="F2462" s="61" t="s">
        <v>21</v>
      </c>
      <c r="G2462" s="61" t="s">
        <v>31</v>
      </c>
      <c r="I2462" s="61" t="s">
        <v>92</v>
      </c>
      <c r="J2462" s="61" t="s">
        <v>29</v>
      </c>
      <c r="Q24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63" spans="1:17" ht="17.100000000000001" customHeight="1" x14ac:dyDescent="0.25">
      <c r="A2463" s="92" t="s">
        <v>2561</v>
      </c>
      <c r="B2463" s="61" t="s">
        <v>111</v>
      </c>
      <c r="C2463" s="61">
        <v>12144</v>
      </c>
      <c r="E2463" s="61" t="s">
        <v>29</v>
      </c>
      <c r="F2463" s="61" t="s">
        <v>21</v>
      </c>
      <c r="G2463" s="61" t="s">
        <v>31</v>
      </c>
      <c r="I2463" s="61" t="s">
        <v>92</v>
      </c>
      <c r="J2463" s="61" t="s">
        <v>18</v>
      </c>
      <c r="K2463" s="61" t="s">
        <v>19</v>
      </c>
      <c r="Q24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64" spans="1:17" ht="17.100000000000001" customHeight="1" x14ac:dyDescent="0.25">
      <c r="A2464" s="92" t="s">
        <v>2562</v>
      </c>
      <c r="B2464" s="61" t="s">
        <v>111</v>
      </c>
      <c r="C2464" s="61">
        <v>12144</v>
      </c>
      <c r="E2464" s="61" t="s">
        <v>29</v>
      </c>
      <c r="F2464" s="61" t="s">
        <v>21</v>
      </c>
      <c r="G2464" s="61" t="s">
        <v>31</v>
      </c>
      <c r="I2464" s="61" t="s">
        <v>92</v>
      </c>
      <c r="J2464" s="61" t="s">
        <v>18</v>
      </c>
      <c r="K2464" s="61" t="s">
        <v>102</v>
      </c>
      <c r="Q24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65" spans="1:17" ht="17.100000000000001" customHeight="1" x14ac:dyDescent="0.25">
      <c r="A2465" s="92" t="s">
        <v>2563</v>
      </c>
      <c r="B2465" s="61" t="s">
        <v>111</v>
      </c>
      <c r="C2465" s="61">
        <v>12144</v>
      </c>
      <c r="E2465" s="61" t="s">
        <v>29</v>
      </c>
      <c r="F2465" s="61" t="s">
        <v>21</v>
      </c>
      <c r="G2465" s="61" t="s">
        <v>31</v>
      </c>
      <c r="I2465" s="61" t="s">
        <v>92</v>
      </c>
      <c r="J2465" s="61" t="s">
        <v>18</v>
      </c>
      <c r="K2465" s="61" t="s">
        <v>19</v>
      </c>
      <c r="Q24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66" spans="1:17" ht="17.100000000000001" customHeight="1" x14ac:dyDescent="0.25">
      <c r="A2466" s="92" t="s">
        <v>2564</v>
      </c>
      <c r="B2466" s="61" t="s">
        <v>111</v>
      </c>
      <c r="C2466" s="61">
        <v>12144</v>
      </c>
      <c r="E2466" s="61" t="s">
        <v>29</v>
      </c>
      <c r="F2466" s="61" t="s">
        <v>21</v>
      </c>
      <c r="G2466" s="61" t="s">
        <v>31</v>
      </c>
      <c r="I2466" s="61" t="s">
        <v>92</v>
      </c>
      <c r="J2466" s="61" t="s">
        <v>29</v>
      </c>
      <c r="Q24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67" spans="1:17" ht="17.100000000000001" customHeight="1" x14ac:dyDescent="0.25">
      <c r="A2467" s="92" t="s">
        <v>2565</v>
      </c>
      <c r="B2467" s="61" t="s">
        <v>111</v>
      </c>
      <c r="C2467" s="61">
        <v>12144</v>
      </c>
      <c r="E2467" s="61" t="s">
        <v>29</v>
      </c>
      <c r="F2467" s="61" t="s">
        <v>21</v>
      </c>
      <c r="G2467" s="61" t="s">
        <v>31</v>
      </c>
      <c r="I2467" s="61" t="s">
        <v>92</v>
      </c>
      <c r="J2467" s="61" t="s">
        <v>29</v>
      </c>
      <c r="Q24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68" spans="1:17" ht="17.100000000000001" customHeight="1" x14ac:dyDescent="0.25">
      <c r="A2468" s="92" t="s">
        <v>2566</v>
      </c>
      <c r="B2468" s="61" t="s">
        <v>111</v>
      </c>
      <c r="C2468" s="61">
        <v>12144</v>
      </c>
      <c r="E2468" s="61" t="s">
        <v>18</v>
      </c>
      <c r="F2468" s="61" t="s">
        <v>21</v>
      </c>
      <c r="G2468" s="61" t="s">
        <v>16</v>
      </c>
      <c r="H2468" s="61">
        <v>2017</v>
      </c>
      <c r="I2468" s="61" t="s">
        <v>92</v>
      </c>
      <c r="J2468" s="61" t="s">
        <v>18</v>
      </c>
      <c r="K2468" s="61" t="s">
        <v>104</v>
      </c>
      <c r="Q24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69" spans="1:17" ht="17.100000000000001" customHeight="1" x14ac:dyDescent="0.25">
      <c r="A2469" s="92" t="s">
        <v>2567</v>
      </c>
      <c r="B2469" s="61" t="s">
        <v>111</v>
      </c>
      <c r="C2469" s="61">
        <v>12144</v>
      </c>
      <c r="E2469" s="61" t="s">
        <v>18</v>
      </c>
      <c r="F2469" s="61" t="s">
        <v>21</v>
      </c>
      <c r="G2469" s="61" t="s">
        <v>16</v>
      </c>
      <c r="H2469" s="61">
        <v>2017</v>
      </c>
      <c r="I2469" s="61" t="s">
        <v>92</v>
      </c>
      <c r="J2469" s="61" t="s">
        <v>18</v>
      </c>
      <c r="K2469" s="61" t="s">
        <v>19</v>
      </c>
      <c r="Q24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70" spans="1:17" ht="17.100000000000001" customHeight="1" x14ac:dyDescent="0.25">
      <c r="A2470" s="92" t="s">
        <v>2568</v>
      </c>
      <c r="B2470" s="61" t="s">
        <v>111</v>
      </c>
      <c r="C2470" s="61">
        <v>12144</v>
      </c>
      <c r="E2470" s="61" t="s">
        <v>18</v>
      </c>
      <c r="F2470" s="61" t="s">
        <v>21</v>
      </c>
      <c r="G2470" s="61" t="s">
        <v>16</v>
      </c>
      <c r="H2470" s="61">
        <v>2017</v>
      </c>
      <c r="I2470" s="61" t="s">
        <v>92</v>
      </c>
      <c r="J2470" s="61" t="s">
        <v>18</v>
      </c>
      <c r="K2470" s="61" t="s">
        <v>19</v>
      </c>
      <c r="Q24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71" spans="1:17" ht="17.100000000000001" customHeight="1" x14ac:dyDescent="0.25">
      <c r="A2471" s="92" t="s">
        <v>2569</v>
      </c>
      <c r="B2471" s="61" t="s">
        <v>111</v>
      </c>
      <c r="C2471" s="61">
        <v>12144</v>
      </c>
      <c r="E2471" s="61" t="s">
        <v>18</v>
      </c>
      <c r="F2471" s="61" t="s">
        <v>21</v>
      </c>
      <c r="G2471" s="61" t="s">
        <v>16</v>
      </c>
      <c r="H2471" s="61">
        <v>2017</v>
      </c>
      <c r="I2471" s="61" t="s">
        <v>92</v>
      </c>
      <c r="J2471" s="61" t="s">
        <v>29</v>
      </c>
      <c r="Q24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72" spans="1:17" ht="17.100000000000001" customHeight="1" x14ac:dyDescent="0.25">
      <c r="A2472" s="92" t="s">
        <v>2570</v>
      </c>
      <c r="B2472" s="61" t="s">
        <v>111</v>
      </c>
      <c r="C2472" s="61">
        <v>12144</v>
      </c>
      <c r="E2472" s="61" t="s">
        <v>29</v>
      </c>
      <c r="F2472" s="61" t="s">
        <v>21</v>
      </c>
      <c r="G2472" s="61" t="s">
        <v>31</v>
      </c>
      <c r="I2472" s="61" t="s">
        <v>92</v>
      </c>
      <c r="J2472" s="61" t="s">
        <v>29</v>
      </c>
      <c r="Q24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73" spans="1:17" ht="17.100000000000001" customHeight="1" x14ac:dyDescent="0.25">
      <c r="A2473" s="92" t="s">
        <v>2571</v>
      </c>
      <c r="B2473" s="61" t="s">
        <v>111</v>
      </c>
      <c r="C2473" s="61">
        <v>12144</v>
      </c>
      <c r="E2473" s="61" t="s">
        <v>29</v>
      </c>
      <c r="F2473" s="61" t="s">
        <v>21</v>
      </c>
      <c r="G2473" s="61" t="s">
        <v>31</v>
      </c>
      <c r="I2473" s="61" t="s">
        <v>92</v>
      </c>
      <c r="J2473" s="61" t="s">
        <v>18</v>
      </c>
      <c r="K2473" s="61" t="s">
        <v>19</v>
      </c>
      <c r="Q24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74" spans="1:17" ht="17.100000000000001" customHeight="1" x14ac:dyDescent="0.25">
      <c r="A2474" s="92" t="s">
        <v>2572</v>
      </c>
      <c r="B2474" s="61" t="s">
        <v>111</v>
      </c>
      <c r="C2474" s="61">
        <v>12144</v>
      </c>
      <c r="E2474" s="61" t="s">
        <v>29</v>
      </c>
      <c r="F2474" s="61" t="s">
        <v>21</v>
      </c>
      <c r="G2474" s="61" t="s">
        <v>31</v>
      </c>
      <c r="I2474" s="61" t="s">
        <v>92</v>
      </c>
      <c r="J2474" s="61" t="s">
        <v>18</v>
      </c>
      <c r="K2474" s="61" t="s">
        <v>19</v>
      </c>
      <c r="Q24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75" spans="1:17" ht="17.100000000000001" customHeight="1" x14ac:dyDescent="0.25">
      <c r="A2475" s="92" t="s">
        <v>2573</v>
      </c>
      <c r="B2475" s="61" t="s">
        <v>111</v>
      </c>
      <c r="C2475" s="61">
        <v>12144</v>
      </c>
      <c r="E2475" s="61" t="s">
        <v>29</v>
      </c>
      <c r="F2475" s="61" t="s">
        <v>21</v>
      </c>
      <c r="G2475" s="61" t="s">
        <v>31</v>
      </c>
      <c r="I2475" s="61" t="s">
        <v>92</v>
      </c>
      <c r="J2475" s="61" t="s">
        <v>18</v>
      </c>
      <c r="K2475" s="61" t="s">
        <v>104</v>
      </c>
      <c r="Q24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76" spans="1:17" ht="17.100000000000001" customHeight="1" x14ac:dyDescent="0.25">
      <c r="A2476" s="92" t="s">
        <v>2574</v>
      </c>
      <c r="B2476" s="61" t="s">
        <v>111</v>
      </c>
      <c r="C2476" s="61">
        <v>12144</v>
      </c>
      <c r="E2476" s="61" t="s">
        <v>29</v>
      </c>
      <c r="F2476" s="61" t="s">
        <v>21</v>
      </c>
      <c r="G2476" s="61" t="s">
        <v>31</v>
      </c>
      <c r="I2476" s="61" t="s">
        <v>92</v>
      </c>
      <c r="J2476" s="61" t="s">
        <v>18</v>
      </c>
      <c r="K2476" s="61" t="s">
        <v>19</v>
      </c>
      <c r="Q24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77" spans="1:17" ht="17.100000000000001" customHeight="1" x14ac:dyDescent="0.25">
      <c r="A2477" s="92" t="s">
        <v>2575</v>
      </c>
      <c r="B2477" s="61" t="s">
        <v>111</v>
      </c>
      <c r="C2477" s="61">
        <v>12144</v>
      </c>
      <c r="E2477" s="61" t="s">
        <v>18</v>
      </c>
      <c r="F2477" s="61" t="s">
        <v>21</v>
      </c>
      <c r="G2477" s="61" t="s">
        <v>16</v>
      </c>
      <c r="H2477" s="61">
        <v>2017</v>
      </c>
      <c r="I2477" s="61" t="s">
        <v>92</v>
      </c>
      <c r="J2477" s="61" t="s">
        <v>29</v>
      </c>
      <c r="Q24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78" spans="1:17" ht="17.100000000000001" customHeight="1" x14ac:dyDescent="0.25">
      <c r="A2478" s="92" t="s">
        <v>2576</v>
      </c>
      <c r="B2478" s="61" t="s">
        <v>111</v>
      </c>
      <c r="C2478" s="61">
        <v>12144</v>
      </c>
      <c r="E2478" s="61" t="s">
        <v>18</v>
      </c>
      <c r="F2478" s="61" t="s">
        <v>21</v>
      </c>
      <c r="G2478" s="61" t="s">
        <v>16</v>
      </c>
      <c r="H2478" s="61">
        <v>2017</v>
      </c>
      <c r="I2478" s="61" t="s">
        <v>92</v>
      </c>
      <c r="J2478" s="61" t="s">
        <v>29</v>
      </c>
      <c r="Q24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79" spans="1:17" ht="17.100000000000001" customHeight="1" x14ac:dyDescent="0.25">
      <c r="A2479" s="92" t="s">
        <v>2577</v>
      </c>
      <c r="B2479" s="61" t="s">
        <v>111</v>
      </c>
      <c r="C2479" s="61">
        <v>12144</v>
      </c>
      <c r="E2479" s="61" t="s">
        <v>18</v>
      </c>
      <c r="F2479" s="61" t="s">
        <v>21</v>
      </c>
      <c r="G2479" s="61" t="s">
        <v>16</v>
      </c>
      <c r="H2479" s="61">
        <v>2017</v>
      </c>
      <c r="I2479" s="61" t="s">
        <v>92</v>
      </c>
      <c r="J2479" s="61" t="s">
        <v>18</v>
      </c>
      <c r="K2479" s="61" t="s">
        <v>19</v>
      </c>
      <c r="Q24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80" spans="1:17" ht="17.100000000000001" customHeight="1" x14ac:dyDescent="0.25">
      <c r="A2480" s="92" t="s">
        <v>2578</v>
      </c>
      <c r="B2480" s="61" t="s">
        <v>111</v>
      </c>
      <c r="C2480" s="61">
        <v>12144</v>
      </c>
      <c r="E2480" s="61" t="s">
        <v>18</v>
      </c>
      <c r="F2480" s="61" t="s">
        <v>21</v>
      </c>
      <c r="G2480" s="61" t="s">
        <v>16</v>
      </c>
      <c r="H2480" s="61">
        <v>2017</v>
      </c>
      <c r="I2480" s="61" t="s">
        <v>92</v>
      </c>
      <c r="J2480" s="61" t="s">
        <v>18</v>
      </c>
      <c r="K2480" s="61" t="s">
        <v>19</v>
      </c>
      <c r="Q24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81" spans="1:18" ht="17.100000000000001" customHeight="1" x14ac:dyDescent="0.25">
      <c r="A2481" s="92" t="s">
        <v>2579</v>
      </c>
      <c r="B2481" s="61" t="s">
        <v>111</v>
      </c>
      <c r="C2481" s="61">
        <v>12144</v>
      </c>
      <c r="E2481" s="61" t="s">
        <v>18</v>
      </c>
      <c r="F2481" s="61" t="s">
        <v>21</v>
      </c>
      <c r="G2481" s="61" t="s">
        <v>16</v>
      </c>
      <c r="H2481" s="61">
        <v>2017</v>
      </c>
      <c r="I2481" s="61" t="s">
        <v>92</v>
      </c>
      <c r="J2481" s="61" t="s">
        <v>18</v>
      </c>
      <c r="K2481" s="61" t="s">
        <v>19</v>
      </c>
      <c r="Q24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82" spans="1:18" ht="17.100000000000001" customHeight="1" x14ac:dyDescent="0.25">
      <c r="A2482" s="92" t="s">
        <v>2580</v>
      </c>
      <c r="B2482" s="61" t="s">
        <v>111</v>
      </c>
      <c r="C2482" s="61">
        <v>12144</v>
      </c>
      <c r="E2482" s="61" t="s">
        <v>18</v>
      </c>
      <c r="F2482" s="61" t="s">
        <v>21</v>
      </c>
      <c r="G2482" s="61" t="s">
        <v>16</v>
      </c>
      <c r="H2482" s="61">
        <v>2017</v>
      </c>
      <c r="I2482" s="61" t="s">
        <v>92</v>
      </c>
      <c r="J2482" s="61" t="s">
        <v>18</v>
      </c>
      <c r="K2482" s="61" t="s">
        <v>19</v>
      </c>
      <c r="Q24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83" spans="1:18" ht="17.100000000000001" customHeight="1" x14ac:dyDescent="0.25">
      <c r="A2483" s="92" t="s">
        <v>2581</v>
      </c>
      <c r="B2483" s="61" t="s">
        <v>111</v>
      </c>
      <c r="C2483" s="61">
        <v>12144</v>
      </c>
      <c r="E2483" s="61" t="s">
        <v>18</v>
      </c>
      <c r="F2483" s="61" t="s">
        <v>21</v>
      </c>
      <c r="G2483" s="61" t="s">
        <v>16</v>
      </c>
      <c r="H2483" s="61">
        <v>2017</v>
      </c>
      <c r="I2483" s="61" t="s">
        <v>92</v>
      </c>
      <c r="J2483" s="61" t="s">
        <v>18</v>
      </c>
      <c r="K2483" s="61" t="s">
        <v>19</v>
      </c>
      <c r="Q24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84" spans="1:18" ht="17.100000000000001" customHeight="1" x14ac:dyDescent="0.25">
      <c r="A2484" s="92" t="s">
        <v>2582</v>
      </c>
      <c r="B2484" s="61" t="s">
        <v>111</v>
      </c>
      <c r="C2484" s="61">
        <v>12144</v>
      </c>
      <c r="E2484" s="61" t="s">
        <v>18</v>
      </c>
      <c r="F2484" s="61" t="s">
        <v>21</v>
      </c>
      <c r="G2484" s="61" t="s">
        <v>16</v>
      </c>
      <c r="H2484" s="61">
        <v>2017</v>
      </c>
      <c r="I2484" s="61" t="s">
        <v>92</v>
      </c>
      <c r="J2484" s="61" t="s">
        <v>18</v>
      </c>
      <c r="K2484" s="61" t="s">
        <v>19</v>
      </c>
      <c r="Q24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85" spans="1:18" ht="17.100000000000001" customHeight="1" x14ac:dyDescent="0.25">
      <c r="A2485" s="92" t="s">
        <v>2583</v>
      </c>
      <c r="B2485" s="61" t="s">
        <v>111</v>
      </c>
      <c r="C2485" s="61">
        <v>12144</v>
      </c>
      <c r="E2485" s="61" t="s">
        <v>18</v>
      </c>
      <c r="F2485" s="61" t="s">
        <v>21</v>
      </c>
      <c r="G2485" s="61" t="s">
        <v>16</v>
      </c>
      <c r="H2485" s="61">
        <v>2017</v>
      </c>
      <c r="I2485" s="61" t="s">
        <v>92</v>
      </c>
      <c r="J2485" s="61" t="s">
        <v>18</v>
      </c>
      <c r="K2485" s="61" t="s">
        <v>104</v>
      </c>
      <c r="Q24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86" spans="1:18" ht="17.100000000000001" customHeight="1" x14ac:dyDescent="0.25">
      <c r="A2486" s="92" t="s">
        <v>2584</v>
      </c>
      <c r="B2486" s="61" t="s">
        <v>111</v>
      </c>
      <c r="C2486" s="61">
        <v>12144</v>
      </c>
      <c r="E2486" s="61" t="s">
        <v>18</v>
      </c>
      <c r="F2486" s="61" t="s">
        <v>21</v>
      </c>
      <c r="G2486" s="61" t="s">
        <v>16</v>
      </c>
      <c r="H2486" s="61">
        <v>2017</v>
      </c>
      <c r="I2486" s="61" t="s">
        <v>92</v>
      </c>
      <c r="J2486" s="61" t="s">
        <v>18</v>
      </c>
      <c r="K2486" s="61" t="s">
        <v>19</v>
      </c>
      <c r="Q24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87" spans="1:18" ht="17.100000000000001" customHeight="1" x14ac:dyDescent="0.25">
      <c r="A2487" s="92" t="s">
        <v>2585</v>
      </c>
      <c r="B2487" s="61" t="s">
        <v>111</v>
      </c>
      <c r="C2487" s="61">
        <v>12144</v>
      </c>
      <c r="E2487" s="61" t="s">
        <v>18</v>
      </c>
      <c r="F2487" s="61" t="s">
        <v>21</v>
      </c>
      <c r="G2487" s="61" t="s">
        <v>16</v>
      </c>
      <c r="H2487" s="61">
        <v>2017</v>
      </c>
      <c r="I2487" s="61" t="s">
        <v>92</v>
      </c>
      <c r="J2487" s="61" t="s">
        <v>29</v>
      </c>
      <c r="M2487" s="61" t="s">
        <v>39</v>
      </c>
      <c r="Q24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88" spans="1:18" ht="17.100000000000001" customHeight="1" x14ac:dyDescent="0.25">
      <c r="A2488" s="92" t="s">
        <v>2586</v>
      </c>
      <c r="B2488" s="61" t="s">
        <v>111</v>
      </c>
      <c r="C2488" s="61">
        <v>12144</v>
      </c>
      <c r="E2488" s="61" t="s">
        <v>18</v>
      </c>
      <c r="F2488" s="61" t="s">
        <v>21</v>
      </c>
      <c r="G2488" s="61" t="s">
        <v>16</v>
      </c>
      <c r="H2488" s="61">
        <v>2017</v>
      </c>
      <c r="I2488" s="61" t="s">
        <v>92</v>
      </c>
      <c r="J2488" s="61" t="s">
        <v>18</v>
      </c>
      <c r="K2488" s="61" t="s">
        <v>19</v>
      </c>
      <c r="Q24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89" spans="1:18" s="117" customFormat="1" ht="17.100000000000001" customHeight="1" x14ac:dyDescent="0.25">
      <c r="A2489" s="98" t="s">
        <v>2846</v>
      </c>
      <c r="B2489" s="114" t="s">
        <v>111</v>
      </c>
      <c r="C2489" s="114">
        <v>12144</v>
      </c>
      <c r="D2489" s="114"/>
      <c r="E2489" s="114" t="s">
        <v>21</v>
      </c>
      <c r="F2489" s="114"/>
      <c r="G2489" s="114"/>
      <c r="H2489" s="114"/>
      <c r="I2489" s="114" t="s">
        <v>92</v>
      </c>
      <c r="J2489" s="114" t="s">
        <v>18</v>
      </c>
      <c r="K2489" s="114" t="s">
        <v>19</v>
      </c>
      <c r="L2489" s="114"/>
      <c r="M2489" s="114"/>
      <c r="N2489" s="114"/>
      <c r="O2489" s="114"/>
      <c r="P2489" s="114"/>
      <c r="Q2489" s="116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  <c r="R2489" s="114"/>
    </row>
    <row r="2490" spans="1:18" ht="17.100000000000001" customHeight="1" x14ac:dyDescent="0.25">
      <c r="A2490" s="92" t="s">
        <v>2587</v>
      </c>
      <c r="B2490" s="61" t="s">
        <v>111</v>
      </c>
      <c r="C2490" s="61">
        <v>12144</v>
      </c>
      <c r="E2490" s="61" t="s">
        <v>18</v>
      </c>
      <c r="F2490" s="61" t="s">
        <v>21</v>
      </c>
      <c r="G2490" s="61" t="s">
        <v>16</v>
      </c>
      <c r="H2490" s="61">
        <v>2017</v>
      </c>
      <c r="I2490" s="61" t="s">
        <v>92</v>
      </c>
      <c r="J2490" s="61" t="s">
        <v>29</v>
      </c>
      <c r="Q24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91" spans="1:18" ht="17.100000000000001" customHeight="1" x14ac:dyDescent="0.25">
      <c r="A2491" s="92" t="s">
        <v>2588</v>
      </c>
      <c r="B2491" s="61" t="s">
        <v>111</v>
      </c>
      <c r="C2491" s="61">
        <v>12144</v>
      </c>
      <c r="E2491" s="61" t="s">
        <v>18</v>
      </c>
      <c r="F2491" s="61" t="s">
        <v>21</v>
      </c>
      <c r="G2491" s="61" t="s">
        <v>16</v>
      </c>
      <c r="H2491" s="61">
        <v>2017</v>
      </c>
      <c r="I2491" s="61" t="s">
        <v>92</v>
      </c>
      <c r="J2491" s="61" t="s">
        <v>29</v>
      </c>
      <c r="Q24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92" spans="1:18" ht="17.100000000000001" customHeight="1" x14ac:dyDescent="0.25">
      <c r="A2492" s="92" t="s">
        <v>2589</v>
      </c>
      <c r="B2492" s="61" t="s">
        <v>111</v>
      </c>
      <c r="C2492" s="61">
        <v>12144</v>
      </c>
      <c r="E2492" s="61" t="s">
        <v>18</v>
      </c>
      <c r="F2492" s="61" t="s">
        <v>21</v>
      </c>
      <c r="G2492" s="61" t="s">
        <v>16</v>
      </c>
      <c r="H2492" s="61">
        <v>2017</v>
      </c>
      <c r="I2492" s="61" t="s">
        <v>92</v>
      </c>
      <c r="J2492" s="61" t="s">
        <v>18</v>
      </c>
      <c r="K2492" s="61" t="s">
        <v>19</v>
      </c>
      <c r="Q24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93" spans="1:18" ht="17.100000000000001" customHeight="1" x14ac:dyDescent="0.25">
      <c r="A2493" s="92" t="s">
        <v>2590</v>
      </c>
      <c r="B2493" s="61" t="s">
        <v>111</v>
      </c>
      <c r="C2493" s="61">
        <v>12144</v>
      </c>
      <c r="E2493" s="61" t="s">
        <v>18</v>
      </c>
      <c r="F2493" s="61" t="s">
        <v>21</v>
      </c>
      <c r="G2493" s="61" t="s">
        <v>16</v>
      </c>
      <c r="H2493" s="61">
        <v>2017</v>
      </c>
      <c r="I2493" s="61" t="s">
        <v>92</v>
      </c>
      <c r="J2493" s="61" t="s">
        <v>15</v>
      </c>
      <c r="K2493" s="61" t="s">
        <v>19</v>
      </c>
      <c r="Q24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494" spans="1:18" ht="17.100000000000001" customHeight="1" x14ac:dyDescent="0.25">
      <c r="A2494" s="92" t="s">
        <v>2591</v>
      </c>
      <c r="B2494" s="61" t="s">
        <v>111</v>
      </c>
      <c r="C2494" s="61">
        <v>12144</v>
      </c>
      <c r="E2494" s="61" t="s">
        <v>18</v>
      </c>
      <c r="F2494" s="61" t="s">
        <v>21</v>
      </c>
      <c r="G2494" s="61" t="s">
        <v>16</v>
      </c>
      <c r="H2494" s="61">
        <v>2017</v>
      </c>
      <c r="I2494" s="61" t="s">
        <v>92</v>
      </c>
      <c r="J2494" s="61" t="s">
        <v>22</v>
      </c>
      <c r="K2494" s="61" t="s">
        <v>19</v>
      </c>
      <c r="Q24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495" spans="1:18" ht="17.100000000000001" customHeight="1" x14ac:dyDescent="0.25">
      <c r="A2495" s="92" t="s">
        <v>2592</v>
      </c>
      <c r="B2495" s="61" t="s">
        <v>111</v>
      </c>
      <c r="C2495" s="61">
        <v>12144</v>
      </c>
      <c r="E2495" s="61" t="s">
        <v>29</v>
      </c>
      <c r="F2495" s="61" t="s">
        <v>21</v>
      </c>
      <c r="G2495" s="61" t="s">
        <v>31</v>
      </c>
      <c r="I2495" s="61" t="s">
        <v>92</v>
      </c>
      <c r="J2495" s="61" t="s">
        <v>18</v>
      </c>
      <c r="K2495" s="61" t="s">
        <v>19</v>
      </c>
      <c r="Q24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96" spans="1:18" ht="17.100000000000001" customHeight="1" x14ac:dyDescent="0.25">
      <c r="A2496" s="92" t="s">
        <v>2593</v>
      </c>
      <c r="B2496" s="61" t="s">
        <v>111</v>
      </c>
      <c r="C2496" s="61">
        <v>12144</v>
      </c>
      <c r="E2496" s="61" t="s">
        <v>18</v>
      </c>
      <c r="F2496" s="61" t="s">
        <v>21</v>
      </c>
      <c r="G2496" s="61" t="s">
        <v>16</v>
      </c>
      <c r="H2496" s="61">
        <v>2017</v>
      </c>
      <c r="I2496" s="61" t="s">
        <v>92</v>
      </c>
      <c r="J2496" s="61" t="s">
        <v>18</v>
      </c>
      <c r="K2496" s="61" t="s">
        <v>19</v>
      </c>
      <c r="Q24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97" spans="1:17" ht="17.100000000000001" customHeight="1" x14ac:dyDescent="0.25">
      <c r="A2497" s="92" t="s">
        <v>2594</v>
      </c>
      <c r="B2497" s="61" t="s">
        <v>111</v>
      </c>
      <c r="C2497" s="61">
        <v>12144</v>
      </c>
      <c r="E2497" s="61" t="s">
        <v>18</v>
      </c>
      <c r="F2497" s="61" t="s">
        <v>21</v>
      </c>
      <c r="G2497" s="61" t="s">
        <v>16</v>
      </c>
      <c r="H2497" s="61">
        <v>2017</v>
      </c>
      <c r="I2497" s="61" t="s">
        <v>92</v>
      </c>
      <c r="J2497" s="61" t="s">
        <v>29</v>
      </c>
      <c r="Q24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98" spans="1:17" ht="17.100000000000001" customHeight="1" x14ac:dyDescent="0.25">
      <c r="A2498" s="92" t="s">
        <v>2595</v>
      </c>
      <c r="B2498" s="61" t="s">
        <v>111</v>
      </c>
      <c r="C2498" s="61">
        <v>12144</v>
      </c>
      <c r="E2498" s="61" t="s">
        <v>18</v>
      </c>
      <c r="F2498" s="61" t="s">
        <v>21</v>
      </c>
      <c r="G2498" s="61" t="s">
        <v>16</v>
      </c>
      <c r="H2498" s="61">
        <v>2017</v>
      </c>
      <c r="I2498" s="61" t="s">
        <v>92</v>
      </c>
      <c r="J2498" s="61" t="s">
        <v>29</v>
      </c>
      <c r="Q24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99" spans="1:17" ht="17.100000000000001" customHeight="1" x14ac:dyDescent="0.25">
      <c r="A2499" s="92" t="s">
        <v>2596</v>
      </c>
      <c r="B2499" s="61" t="s">
        <v>111</v>
      </c>
      <c r="C2499" s="61">
        <v>12144</v>
      </c>
      <c r="E2499" s="61" t="s">
        <v>18</v>
      </c>
      <c r="F2499" s="61" t="s">
        <v>21</v>
      </c>
      <c r="G2499" s="61" t="s">
        <v>16</v>
      </c>
      <c r="H2499" s="61">
        <v>2017</v>
      </c>
      <c r="I2499" s="61" t="s">
        <v>92</v>
      </c>
      <c r="J2499" s="61" t="s">
        <v>29</v>
      </c>
      <c r="Q24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00" spans="1:17" ht="17.100000000000001" customHeight="1" x14ac:dyDescent="0.25">
      <c r="A2500" s="92" t="s">
        <v>2597</v>
      </c>
      <c r="B2500" s="61" t="s">
        <v>111</v>
      </c>
      <c r="C2500" s="61">
        <v>12144</v>
      </c>
      <c r="E2500" s="61" t="s">
        <v>18</v>
      </c>
      <c r="F2500" s="61" t="s">
        <v>21</v>
      </c>
      <c r="G2500" s="61" t="s">
        <v>16</v>
      </c>
      <c r="H2500" s="61">
        <v>2017</v>
      </c>
      <c r="I2500" s="61" t="s">
        <v>92</v>
      </c>
      <c r="J2500" s="61" t="s">
        <v>18</v>
      </c>
      <c r="K2500" s="61" t="s">
        <v>19</v>
      </c>
      <c r="Q25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01" spans="1:17" ht="17.100000000000001" customHeight="1" x14ac:dyDescent="0.25">
      <c r="A2501" s="92" t="s">
        <v>2598</v>
      </c>
      <c r="B2501" s="61" t="s">
        <v>111</v>
      </c>
      <c r="C2501" s="61">
        <v>12144</v>
      </c>
      <c r="E2501" s="61" t="s">
        <v>18</v>
      </c>
      <c r="F2501" s="61" t="s">
        <v>21</v>
      </c>
      <c r="G2501" s="61" t="s">
        <v>16</v>
      </c>
      <c r="H2501" s="61">
        <v>2017</v>
      </c>
      <c r="I2501" s="61" t="s">
        <v>92</v>
      </c>
      <c r="J2501" s="61" t="s">
        <v>15</v>
      </c>
      <c r="K2501" s="61" t="s">
        <v>19</v>
      </c>
      <c r="Q25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502" spans="1:17" ht="17.100000000000001" customHeight="1" x14ac:dyDescent="0.25">
      <c r="A2502" s="92" t="s">
        <v>2599</v>
      </c>
      <c r="B2502" s="61" t="s">
        <v>111</v>
      </c>
      <c r="C2502" s="61">
        <v>12144</v>
      </c>
      <c r="E2502" s="61" t="s">
        <v>18</v>
      </c>
      <c r="F2502" s="61" t="s">
        <v>21</v>
      </c>
      <c r="G2502" s="61" t="s">
        <v>16</v>
      </c>
      <c r="H2502" s="61">
        <v>2017</v>
      </c>
      <c r="I2502" s="61" t="s">
        <v>92</v>
      </c>
      <c r="J2502" s="61" t="s">
        <v>18</v>
      </c>
      <c r="K2502" s="61" t="s">
        <v>104</v>
      </c>
      <c r="Q25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03" spans="1:17" ht="17.100000000000001" customHeight="1" x14ac:dyDescent="0.25">
      <c r="A2503" s="92" t="s">
        <v>2600</v>
      </c>
      <c r="B2503" s="61" t="s">
        <v>111</v>
      </c>
      <c r="C2503" s="61">
        <v>12144</v>
      </c>
      <c r="E2503" s="61" t="s">
        <v>18</v>
      </c>
      <c r="F2503" s="61" t="s">
        <v>21</v>
      </c>
      <c r="G2503" s="61" t="s">
        <v>16</v>
      </c>
      <c r="H2503" s="61">
        <v>2017</v>
      </c>
      <c r="I2503" s="61" t="s">
        <v>92</v>
      </c>
      <c r="J2503" s="61" t="s">
        <v>18</v>
      </c>
      <c r="K2503" s="61" t="s">
        <v>19</v>
      </c>
      <c r="Q25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04" spans="1:17" ht="17.100000000000001" customHeight="1" x14ac:dyDescent="0.25">
      <c r="A2504" s="92" t="s">
        <v>2601</v>
      </c>
      <c r="B2504" s="61" t="s">
        <v>111</v>
      </c>
      <c r="C2504" s="61">
        <v>12144</v>
      </c>
      <c r="E2504" s="61" t="s">
        <v>29</v>
      </c>
      <c r="F2504" s="61" t="s">
        <v>21</v>
      </c>
      <c r="G2504" s="61" t="s">
        <v>31</v>
      </c>
      <c r="I2504" s="61" t="s">
        <v>92</v>
      </c>
      <c r="J2504" s="61" t="s">
        <v>18</v>
      </c>
      <c r="K2504" s="61" t="s">
        <v>104</v>
      </c>
      <c r="Q25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05" spans="1:17" ht="17.100000000000001" customHeight="1" x14ac:dyDescent="0.25">
      <c r="A2505" s="92" t="s">
        <v>2602</v>
      </c>
      <c r="B2505" s="61" t="s">
        <v>111</v>
      </c>
      <c r="C2505" s="61">
        <v>12144</v>
      </c>
      <c r="E2505" s="61" t="s">
        <v>29</v>
      </c>
      <c r="F2505" s="61" t="s">
        <v>21</v>
      </c>
      <c r="G2505" s="61" t="s">
        <v>31</v>
      </c>
      <c r="I2505" s="61" t="s">
        <v>92</v>
      </c>
      <c r="J2505" s="61" t="s">
        <v>29</v>
      </c>
      <c r="Q25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06" spans="1:17" ht="17.100000000000001" customHeight="1" x14ac:dyDescent="0.25">
      <c r="A2506" s="92" t="s">
        <v>2603</v>
      </c>
      <c r="B2506" s="61" t="s">
        <v>111</v>
      </c>
      <c r="C2506" s="61">
        <v>12144</v>
      </c>
      <c r="E2506" s="61" t="s">
        <v>29</v>
      </c>
      <c r="F2506" s="61" t="s">
        <v>21</v>
      </c>
      <c r="G2506" s="61" t="s">
        <v>31</v>
      </c>
      <c r="I2506" s="61" t="s">
        <v>92</v>
      </c>
      <c r="J2506" s="61" t="s">
        <v>18</v>
      </c>
      <c r="K2506" s="61" t="s">
        <v>19</v>
      </c>
      <c r="Q25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07" spans="1:17" ht="17.100000000000001" customHeight="1" x14ac:dyDescent="0.25">
      <c r="A2507" s="92" t="s">
        <v>2604</v>
      </c>
      <c r="B2507" s="61" t="s">
        <v>111</v>
      </c>
      <c r="C2507" s="61">
        <v>12144</v>
      </c>
      <c r="E2507" s="61" t="s">
        <v>29</v>
      </c>
      <c r="F2507" s="61" t="s">
        <v>21</v>
      </c>
      <c r="G2507" s="61" t="s">
        <v>31</v>
      </c>
      <c r="I2507" s="61" t="s">
        <v>92</v>
      </c>
      <c r="J2507" s="61" t="s">
        <v>18</v>
      </c>
      <c r="K2507" s="61" t="s">
        <v>19</v>
      </c>
      <c r="Q25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08" spans="1:17" ht="17.100000000000001" customHeight="1" x14ac:dyDescent="0.25">
      <c r="A2508" s="92" t="s">
        <v>2605</v>
      </c>
      <c r="B2508" s="61" t="s">
        <v>111</v>
      </c>
      <c r="C2508" s="61">
        <v>12144</v>
      </c>
      <c r="E2508" s="61" t="s">
        <v>29</v>
      </c>
      <c r="F2508" s="61" t="s">
        <v>21</v>
      </c>
      <c r="G2508" s="61" t="s">
        <v>31</v>
      </c>
      <c r="I2508" s="61" t="s">
        <v>92</v>
      </c>
      <c r="J2508" s="61" t="s">
        <v>29</v>
      </c>
      <c r="Q25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09" spans="1:17" ht="17.100000000000001" customHeight="1" x14ac:dyDescent="0.25">
      <c r="A2509" s="92" t="s">
        <v>2606</v>
      </c>
      <c r="B2509" s="61" t="s">
        <v>111</v>
      </c>
      <c r="C2509" s="61">
        <v>12144</v>
      </c>
      <c r="E2509" s="61" t="s">
        <v>29</v>
      </c>
      <c r="F2509" s="61" t="s">
        <v>21</v>
      </c>
      <c r="G2509" s="61" t="s">
        <v>31</v>
      </c>
      <c r="I2509" s="61" t="s">
        <v>92</v>
      </c>
      <c r="J2509" s="61" t="s">
        <v>18</v>
      </c>
      <c r="K2509" s="61" t="s">
        <v>102</v>
      </c>
      <c r="Q25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10" spans="1:17" ht="17.100000000000001" customHeight="1" x14ac:dyDescent="0.25">
      <c r="A2510" s="92" t="s">
        <v>2607</v>
      </c>
      <c r="B2510" s="61" t="s">
        <v>111</v>
      </c>
      <c r="C2510" s="61">
        <v>12144</v>
      </c>
      <c r="E2510" s="61" t="s">
        <v>18</v>
      </c>
      <c r="F2510" s="61" t="s">
        <v>21</v>
      </c>
      <c r="G2510" s="61" t="s">
        <v>19</v>
      </c>
      <c r="I2510" s="61" t="s">
        <v>92</v>
      </c>
      <c r="J2510" s="61" t="s">
        <v>22</v>
      </c>
      <c r="K2510" s="61" t="s">
        <v>104</v>
      </c>
      <c r="Q25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511" spans="1:17" ht="17.100000000000001" customHeight="1" x14ac:dyDescent="0.25">
      <c r="A2511" s="92" t="s">
        <v>2608</v>
      </c>
      <c r="B2511" s="61" t="s">
        <v>111</v>
      </c>
      <c r="C2511" s="61">
        <v>12144</v>
      </c>
      <c r="E2511" s="61" t="s">
        <v>29</v>
      </c>
      <c r="F2511" s="61" t="s">
        <v>21</v>
      </c>
      <c r="G2511" s="61" t="s">
        <v>31</v>
      </c>
      <c r="I2511" s="61" t="s">
        <v>92</v>
      </c>
      <c r="J2511" s="61" t="s">
        <v>18</v>
      </c>
      <c r="K2511" s="61" t="s">
        <v>19</v>
      </c>
      <c r="Q25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12" spans="1:17" ht="17.100000000000001" customHeight="1" x14ac:dyDescent="0.25">
      <c r="A2512" s="92" t="s">
        <v>2609</v>
      </c>
      <c r="B2512" s="61" t="s">
        <v>111</v>
      </c>
      <c r="C2512" s="61">
        <v>12144</v>
      </c>
      <c r="E2512" s="61" t="s">
        <v>29</v>
      </c>
      <c r="F2512" s="61" t="s">
        <v>21</v>
      </c>
      <c r="G2512" s="61" t="s">
        <v>31</v>
      </c>
      <c r="I2512" s="61" t="s">
        <v>92</v>
      </c>
      <c r="J2512" s="61" t="s">
        <v>29</v>
      </c>
      <c r="Q25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13" spans="1:18" ht="17.100000000000001" customHeight="1" x14ac:dyDescent="0.25">
      <c r="A2513" s="92" t="s">
        <v>2610</v>
      </c>
      <c r="B2513" s="61" t="s">
        <v>111</v>
      </c>
      <c r="C2513" s="61">
        <v>12144</v>
      </c>
      <c r="E2513" s="61" t="s">
        <v>29</v>
      </c>
      <c r="F2513" s="61" t="s">
        <v>21</v>
      </c>
      <c r="G2513" s="61" t="s">
        <v>31</v>
      </c>
      <c r="I2513" s="61" t="s">
        <v>92</v>
      </c>
      <c r="J2513" s="61" t="s">
        <v>29</v>
      </c>
      <c r="Q25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14" spans="1:18" ht="17.100000000000001" customHeight="1" x14ac:dyDescent="0.25">
      <c r="A2514" s="92" t="s">
        <v>2611</v>
      </c>
      <c r="B2514" s="61" t="s">
        <v>111</v>
      </c>
      <c r="C2514" s="61">
        <v>12144</v>
      </c>
      <c r="E2514" s="61" t="s">
        <v>29</v>
      </c>
      <c r="F2514" s="61" t="s">
        <v>21</v>
      </c>
      <c r="G2514" s="61" t="s">
        <v>31</v>
      </c>
      <c r="I2514" s="61" t="s">
        <v>92</v>
      </c>
      <c r="J2514" s="61" t="s">
        <v>18</v>
      </c>
      <c r="K2514" s="61" t="s">
        <v>104</v>
      </c>
      <c r="Q25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15" spans="1:18" ht="17.100000000000001" customHeight="1" x14ac:dyDescent="0.25">
      <c r="A2515" s="92" t="s">
        <v>2612</v>
      </c>
      <c r="B2515" s="61" t="s">
        <v>111</v>
      </c>
      <c r="C2515" s="61">
        <v>12144</v>
      </c>
      <c r="E2515" s="61" t="s">
        <v>29</v>
      </c>
      <c r="F2515" s="61" t="s">
        <v>21</v>
      </c>
      <c r="G2515" s="61" t="s">
        <v>31</v>
      </c>
      <c r="I2515" s="61" t="s">
        <v>92</v>
      </c>
      <c r="J2515" s="61" t="s">
        <v>29</v>
      </c>
      <c r="Q25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16" spans="1:18" ht="17.100000000000001" customHeight="1" x14ac:dyDescent="0.25">
      <c r="A2516" s="92" t="s">
        <v>2613</v>
      </c>
      <c r="B2516" s="61" t="s">
        <v>111</v>
      </c>
      <c r="C2516" s="61">
        <v>12144</v>
      </c>
      <c r="E2516" s="61" t="s">
        <v>29</v>
      </c>
      <c r="F2516" s="61" t="s">
        <v>21</v>
      </c>
      <c r="G2516" s="61" t="s">
        <v>31</v>
      </c>
      <c r="I2516" s="61" t="s">
        <v>92</v>
      </c>
      <c r="J2516" s="61" t="s">
        <v>18</v>
      </c>
      <c r="K2516" s="61" t="s">
        <v>19</v>
      </c>
      <c r="Q25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17" spans="1:18" ht="17.100000000000001" customHeight="1" x14ac:dyDescent="0.25">
      <c r="A2517" s="92" t="s">
        <v>2614</v>
      </c>
      <c r="B2517" s="61" t="s">
        <v>111</v>
      </c>
      <c r="C2517" s="61">
        <v>12144</v>
      </c>
      <c r="E2517" s="61" t="s">
        <v>29</v>
      </c>
      <c r="F2517" s="61" t="s">
        <v>21</v>
      </c>
      <c r="G2517" s="61" t="s">
        <v>31</v>
      </c>
      <c r="I2517" s="61" t="s">
        <v>92</v>
      </c>
      <c r="J2517" s="61" t="s">
        <v>18</v>
      </c>
      <c r="K2517" s="61" t="s">
        <v>19</v>
      </c>
      <c r="Q25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18" spans="1:18" ht="17.100000000000001" customHeight="1" x14ac:dyDescent="0.25">
      <c r="A2518" s="92" t="s">
        <v>2615</v>
      </c>
      <c r="B2518" s="61" t="s">
        <v>111</v>
      </c>
      <c r="C2518" s="61">
        <v>12144</v>
      </c>
      <c r="E2518" s="61" t="s">
        <v>29</v>
      </c>
      <c r="F2518" s="61" t="s">
        <v>21</v>
      </c>
      <c r="G2518" s="61" t="s">
        <v>31</v>
      </c>
      <c r="I2518" s="61" t="s">
        <v>92</v>
      </c>
      <c r="J2518" s="61" t="s">
        <v>18</v>
      </c>
      <c r="K2518" s="61" t="s">
        <v>19</v>
      </c>
      <c r="Q25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19" spans="1:18" ht="17.100000000000001" customHeight="1" x14ac:dyDescent="0.25">
      <c r="A2519" s="92" t="s">
        <v>2616</v>
      </c>
      <c r="B2519" s="61" t="s">
        <v>111</v>
      </c>
      <c r="C2519" s="61">
        <v>12144</v>
      </c>
      <c r="E2519" s="61" t="s">
        <v>29</v>
      </c>
      <c r="F2519" s="61" t="s">
        <v>21</v>
      </c>
      <c r="G2519" s="61" t="s">
        <v>31</v>
      </c>
      <c r="I2519" s="61" t="s">
        <v>92</v>
      </c>
      <c r="J2519" s="61" t="s">
        <v>29</v>
      </c>
      <c r="Q25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20" spans="1:18" ht="17.100000000000001" customHeight="1" x14ac:dyDescent="0.25">
      <c r="A2520" s="92" t="s">
        <v>2617</v>
      </c>
      <c r="B2520" s="61" t="s">
        <v>111</v>
      </c>
      <c r="C2520" s="61">
        <v>12144</v>
      </c>
      <c r="E2520" s="61" t="s">
        <v>29</v>
      </c>
      <c r="F2520" s="61" t="s">
        <v>21</v>
      </c>
      <c r="G2520" s="61" t="s">
        <v>31</v>
      </c>
      <c r="I2520" s="61" t="s">
        <v>92</v>
      </c>
      <c r="J2520" s="61" t="s">
        <v>29</v>
      </c>
      <c r="Q25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520" s="61" t="s">
        <v>2832</v>
      </c>
    </row>
    <row r="2521" spans="1:18" ht="17.100000000000001" customHeight="1" x14ac:dyDescent="0.25">
      <c r="A2521" s="92" t="s">
        <v>2618</v>
      </c>
      <c r="B2521" s="61" t="s">
        <v>111</v>
      </c>
      <c r="C2521" s="61">
        <v>12144</v>
      </c>
      <c r="E2521" s="61" t="s">
        <v>29</v>
      </c>
      <c r="F2521" s="61" t="s">
        <v>21</v>
      </c>
      <c r="G2521" s="61" t="s">
        <v>31</v>
      </c>
      <c r="I2521" s="61" t="s">
        <v>92</v>
      </c>
      <c r="J2521" s="61" t="s">
        <v>29</v>
      </c>
      <c r="Q25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22" spans="1:18" ht="17.100000000000001" customHeight="1" x14ac:dyDescent="0.25">
      <c r="A2522" s="92" t="s">
        <v>2619</v>
      </c>
      <c r="B2522" s="61" t="s">
        <v>111</v>
      </c>
      <c r="C2522" s="61">
        <v>12144</v>
      </c>
      <c r="E2522" s="61" t="s">
        <v>29</v>
      </c>
      <c r="F2522" s="61" t="s">
        <v>21</v>
      </c>
      <c r="G2522" s="61" t="s">
        <v>31</v>
      </c>
      <c r="I2522" s="61" t="s">
        <v>92</v>
      </c>
      <c r="J2522" s="61" t="s">
        <v>22</v>
      </c>
      <c r="K2522" s="61" t="s">
        <v>102</v>
      </c>
      <c r="Q25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523" spans="1:18" ht="17.100000000000001" customHeight="1" x14ac:dyDescent="0.25">
      <c r="A2523" s="92" t="s">
        <v>2620</v>
      </c>
      <c r="B2523" s="61" t="s">
        <v>111</v>
      </c>
      <c r="C2523" s="61">
        <v>12144</v>
      </c>
      <c r="E2523" s="61" t="s">
        <v>29</v>
      </c>
      <c r="F2523" s="61" t="s">
        <v>21</v>
      </c>
      <c r="G2523" s="61" t="s">
        <v>31</v>
      </c>
      <c r="I2523" s="61" t="s">
        <v>92</v>
      </c>
      <c r="J2523" s="61" t="s">
        <v>29</v>
      </c>
      <c r="Q25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24" spans="1:18" ht="17.100000000000001" customHeight="1" x14ac:dyDescent="0.25">
      <c r="A2524" s="92" t="s">
        <v>2621</v>
      </c>
      <c r="B2524" s="61" t="s">
        <v>111</v>
      </c>
      <c r="C2524" s="61">
        <v>12144</v>
      </c>
      <c r="E2524" s="61" t="s">
        <v>18</v>
      </c>
      <c r="F2524" s="61" t="s">
        <v>21</v>
      </c>
      <c r="G2524" s="61" t="s">
        <v>23</v>
      </c>
      <c r="H2524" s="109">
        <v>45247</v>
      </c>
      <c r="I2524" s="61" t="s">
        <v>92</v>
      </c>
      <c r="J2524" s="61" t="s">
        <v>18</v>
      </c>
      <c r="K2524" s="61" t="s">
        <v>19</v>
      </c>
      <c r="Q25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25" spans="1:18" ht="17.100000000000001" customHeight="1" x14ac:dyDescent="0.25">
      <c r="A2525" s="92" t="s">
        <v>2622</v>
      </c>
      <c r="B2525" s="61" t="s">
        <v>111</v>
      </c>
      <c r="C2525" s="61">
        <v>12144</v>
      </c>
      <c r="E2525" s="61" t="s">
        <v>29</v>
      </c>
      <c r="F2525" s="61" t="s">
        <v>21</v>
      </c>
      <c r="G2525" s="61" t="s">
        <v>31</v>
      </c>
      <c r="I2525" s="61" t="s">
        <v>92</v>
      </c>
      <c r="J2525" s="61" t="s">
        <v>18</v>
      </c>
      <c r="K2525" s="61" t="s">
        <v>104</v>
      </c>
      <c r="M2525" s="61" t="s">
        <v>39</v>
      </c>
      <c r="Q25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525" s="61" t="s">
        <v>2834</v>
      </c>
    </row>
    <row r="2526" spans="1:18" ht="17.100000000000001" customHeight="1" x14ac:dyDescent="0.25">
      <c r="A2526" s="92" t="s">
        <v>2623</v>
      </c>
      <c r="B2526" s="61" t="s">
        <v>111</v>
      </c>
      <c r="C2526" s="61">
        <v>12144</v>
      </c>
      <c r="E2526" s="61" t="s">
        <v>18</v>
      </c>
      <c r="F2526" s="61" t="s">
        <v>21</v>
      </c>
      <c r="G2526" s="61" t="s">
        <v>16</v>
      </c>
      <c r="H2526" s="61">
        <v>2017</v>
      </c>
      <c r="I2526" s="61" t="s">
        <v>92</v>
      </c>
      <c r="J2526" s="61" t="s">
        <v>18</v>
      </c>
      <c r="K2526" s="61" t="s">
        <v>19</v>
      </c>
      <c r="Q25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27" spans="1:18" ht="17.100000000000001" customHeight="1" x14ac:dyDescent="0.25">
      <c r="A2527" s="92" t="s">
        <v>2624</v>
      </c>
      <c r="B2527" s="61" t="s">
        <v>111</v>
      </c>
      <c r="C2527" s="61">
        <v>12144</v>
      </c>
      <c r="E2527" s="61" t="s">
        <v>29</v>
      </c>
      <c r="F2527" s="61" t="s">
        <v>21</v>
      </c>
      <c r="G2527" s="61" t="s">
        <v>31</v>
      </c>
      <c r="I2527" s="61" t="s">
        <v>92</v>
      </c>
      <c r="J2527" s="61" t="s">
        <v>18</v>
      </c>
      <c r="K2527" s="61" t="s">
        <v>19</v>
      </c>
      <c r="Q25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28" spans="1:18" ht="17.100000000000001" customHeight="1" x14ac:dyDescent="0.25">
      <c r="A2528" s="92" t="s">
        <v>2625</v>
      </c>
      <c r="B2528" s="61" t="s">
        <v>111</v>
      </c>
      <c r="C2528" s="61">
        <v>12144</v>
      </c>
      <c r="E2528" s="61" t="s">
        <v>29</v>
      </c>
      <c r="F2528" s="61" t="s">
        <v>21</v>
      </c>
      <c r="G2528" s="61" t="s">
        <v>31</v>
      </c>
      <c r="I2528" s="61" t="s">
        <v>92</v>
      </c>
      <c r="J2528" s="61" t="s">
        <v>18</v>
      </c>
      <c r="K2528" s="61" t="s">
        <v>104</v>
      </c>
      <c r="Q25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29" spans="1:18" ht="17.100000000000001" customHeight="1" x14ac:dyDescent="0.25">
      <c r="A2529" s="92" t="s">
        <v>2626</v>
      </c>
      <c r="B2529" s="61" t="s">
        <v>111</v>
      </c>
      <c r="C2529" s="61">
        <v>12144</v>
      </c>
      <c r="E2529" s="61" t="s">
        <v>29</v>
      </c>
      <c r="F2529" s="61" t="s">
        <v>21</v>
      </c>
      <c r="G2529" s="61" t="s">
        <v>31</v>
      </c>
      <c r="I2529" s="61" t="s">
        <v>92</v>
      </c>
      <c r="J2529" s="61" t="s">
        <v>29</v>
      </c>
      <c r="Q25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30" spans="1:18" ht="17.100000000000001" customHeight="1" x14ac:dyDescent="0.25">
      <c r="A2530" s="92" t="s">
        <v>2627</v>
      </c>
      <c r="B2530" s="61" t="s">
        <v>111</v>
      </c>
      <c r="C2530" s="61">
        <v>12144</v>
      </c>
      <c r="E2530" s="61" t="s">
        <v>29</v>
      </c>
      <c r="F2530" s="61" t="s">
        <v>21</v>
      </c>
      <c r="G2530" s="61" t="s">
        <v>31</v>
      </c>
      <c r="I2530" s="61" t="s">
        <v>92</v>
      </c>
      <c r="J2530" s="61" t="s">
        <v>29</v>
      </c>
      <c r="Q25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31" spans="1:18" ht="17.100000000000001" customHeight="1" x14ac:dyDescent="0.25">
      <c r="A2531" s="92" t="s">
        <v>2628</v>
      </c>
      <c r="B2531" s="61" t="s">
        <v>111</v>
      </c>
      <c r="C2531" s="61">
        <v>12144</v>
      </c>
      <c r="E2531" s="61" t="s">
        <v>29</v>
      </c>
      <c r="F2531" s="61" t="s">
        <v>21</v>
      </c>
      <c r="G2531" s="61" t="s">
        <v>31</v>
      </c>
      <c r="I2531" s="61" t="s">
        <v>92</v>
      </c>
      <c r="J2531" s="61" t="s">
        <v>18</v>
      </c>
      <c r="Q25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32" spans="1:18" ht="17.100000000000001" customHeight="1" x14ac:dyDescent="0.25">
      <c r="A2532" s="92" t="s">
        <v>2629</v>
      </c>
      <c r="B2532" s="61" t="s">
        <v>111</v>
      </c>
      <c r="C2532" s="61">
        <v>12144</v>
      </c>
      <c r="E2532" s="61" t="s">
        <v>18</v>
      </c>
      <c r="F2532" s="61" t="s">
        <v>21</v>
      </c>
      <c r="G2532" s="61" t="s">
        <v>16</v>
      </c>
      <c r="H2532" s="61">
        <v>2017</v>
      </c>
      <c r="I2532" s="61" t="s">
        <v>92</v>
      </c>
      <c r="J2532" s="61" t="s">
        <v>29</v>
      </c>
      <c r="Q25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33" spans="1:18" ht="17.100000000000001" customHeight="1" x14ac:dyDescent="0.25">
      <c r="A2533" s="92" t="s">
        <v>2630</v>
      </c>
      <c r="B2533" s="61" t="s">
        <v>111</v>
      </c>
      <c r="C2533" s="61">
        <v>12144</v>
      </c>
      <c r="E2533" s="61" t="s">
        <v>18</v>
      </c>
      <c r="F2533" s="61" t="s">
        <v>21</v>
      </c>
      <c r="G2533" s="61" t="s">
        <v>16</v>
      </c>
      <c r="H2533" s="61">
        <v>2017</v>
      </c>
      <c r="I2533" s="61" t="s">
        <v>92</v>
      </c>
      <c r="J2533" s="61" t="s">
        <v>18</v>
      </c>
      <c r="K2533" s="61" t="s">
        <v>104</v>
      </c>
      <c r="Q25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34" spans="1:18" ht="17.100000000000001" customHeight="1" x14ac:dyDescent="0.25">
      <c r="A2534" s="93" t="s">
        <v>2631</v>
      </c>
      <c r="B2534" s="61" t="s">
        <v>111</v>
      </c>
      <c r="C2534" s="61">
        <v>12144</v>
      </c>
      <c r="E2534" s="61" t="s">
        <v>18</v>
      </c>
      <c r="F2534" s="61" t="s">
        <v>21</v>
      </c>
      <c r="G2534" s="61" t="s">
        <v>16</v>
      </c>
      <c r="H2534" s="61">
        <v>2017</v>
      </c>
      <c r="I2534" s="61" t="s">
        <v>92</v>
      </c>
      <c r="J2534" s="61" t="s">
        <v>15</v>
      </c>
      <c r="K2534" s="61" t="s">
        <v>104</v>
      </c>
      <c r="Q25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535" spans="1:18" ht="17.100000000000001" customHeight="1" x14ac:dyDescent="0.25">
      <c r="A2535" s="92" t="s">
        <v>2632</v>
      </c>
      <c r="B2535" s="61" t="s">
        <v>111</v>
      </c>
      <c r="C2535" s="61">
        <v>12144</v>
      </c>
      <c r="E2535" s="61" t="s">
        <v>18</v>
      </c>
      <c r="F2535" s="61" t="s">
        <v>21</v>
      </c>
      <c r="G2535" s="61" t="s">
        <v>16</v>
      </c>
      <c r="H2535" s="61">
        <v>2017</v>
      </c>
      <c r="I2535" s="61" t="s">
        <v>92</v>
      </c>
      <c r="J2535" s="61" t="s">
        <v>18</v>
      </c>
      <c r="K2535" s="61" t="s">
        <v>19</v>
      </c>
      <c r="Q25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36" spans="1:18" ht="17.100000000000001" customHeight="1" x14ac:dyDescent="0.25">
      <c r="A2536" s="92" t="s">
        <v>2633</v>
      </c>
      <c r="B2536" s="61" t="s">
        <v>111</v>
      </c>
      <c r="C2536" s="61">
        <v>12144</v>
      </c>
      <c r="E2536" s="61" t="s">
        <v>18</v>
      </c>
      <c r="F2536" s="61" t="s">
        <v>21</v>
      </c>
      <c r="G2536" s="61" t="s">
        <v>16</v>
      </c>
      <c r="H2536" s="61">
        <v>2017</v>
      </c>
      <c r="I2536" s="61" t="s">
        <v>92</v>
      </c>
      <c r="J2536" s="61" t="s">
        <v>18</v>
      </c>
      <c r="K2536" s="61" t="s">
        <v>19</v>
      </c>
      <c r="Q25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37" spans="1:18" ht="17.100000000000001" customHeight="1" x14ac:dyDescent="0.25">
      <c r="A2537" s="95" t="s">
        <v>2634</v>
      </c>
      <c r="B2537" s="61" t="s">
        <v>111</v>
      </c>
      <c r="C2537" s="61">
        <v>12144</v>
      </c>
      <c r="E2537" s="61" t="s">
        <v>18</v>
      </c>
      <c r="F2537" s="61" t="s">
        <v>21</v>
      </c>
      <c r="G2537" s="61" t="s">
        <v>23</v>
      </c>
      <c r="H2537" s="61">
        <v>2023</v>
      </c>
      <c r="I2537" s="61" t="s">
        <v>92</v>
      </c>
      <c r="J2537" s="61" t="s">
        <v>18</v>
      </c>
      <c r="K2537" s="61" t="s">
        <v>19</v>
      </c>
      <c r="Q25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38" spans="1:18" ht="17.100000000000001" customHeight="1" x14ac:dyDescent="0.25">
      <c r="A2538" s="92" t="s">
        <v>2635</v>
      </c>
      <c r="B2538" s="61" t="s">
        <v>111</v>
      </c>
      <c r="C2538" s="61">
        <v>12144</v>
      </c>
      <c r="E2538" s="61" t="s">
        <v>18</v>
      </c>
      <c r="F2538" s="61" t="s">
        <v>21</v>
      </c>
      <c r="G2538" s="61" t="s">
        <v>16</v>
      </c>
      <c r="H2538" s="61">
        <v>2017</v>
      </c>
      <c r="I2538" s="61" t="s">
        <v>92</v>
      </c>
      <c r="J2538" s="61" t="s">
        <v>27</v>
      </c>
      <c r="K2538" s="61" t="s">
        <v>19</v>
      </c>
      <c r="M2538" s="61" t="s">
        <v>39</v>
      </c>
      <c r="Q25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2538" s="61" t="s">
        <v>2815</v>
      </c>
    </row>
    <row r="2539" spans="1:18" ht="17.100000000000001" customHeight="1" x14ac:dyDescent="0.25">
      <c r="A2539" s="92" t="s">
        <v>2636</v>
      </c>
      <c r="B2539" s="61" t="s">
        <v>111</v>
      </c>
      <c r="C2539" s="61">
        <v>12144</v>
      </c>
      <c r="E2539" s="61" t="s">
        <v>18</v>
      </c>
      <c r="F2539" s="61" t="s">
        <v>21</v>
      </c>
      <c r="G2539" s="61" t="s">
        <v>16</v>
      </c>
      <c r="H2539" s="61">
        <v>2017</v>
      </c>
      <c r="I2539" s="61" t="s">
        <v>92</v>
      </c>
      <c r="J2539" s="61" t="s">
        <v>29</v>
      </c>
      <c r="Q25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40" spans="1:18" ht="17.100000000000001" customHeight="1" x14ac:dyDescent="0.25">
      <c r="A2540" s="92" t="s">
        <v>2637</v>
      </c>
      <c r="B2540" s="61" t="s">
        <v>111</v>
      </c>
      <c r="C2540" s="61">
        <v>12144</v>
      </c>
      <c r="E2540" s="61" t="s">
        <v>29</v>
      </c>
      <c r="F2540" s="61" t="s">
        <v>21</v>
      </c>
      <c r="G2540" s="61" t="s">
        <v>31</v>
      </c>
      <c r="I2540" s="61" t="s">
        <v>92</v>
      </c>
      <c r="J2540" s="61" t="s">
        <v>29</v>
      </c>
      <c r="Q25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41" spans="1:18" ht="17.100000000000001" customHeight="1" x14ac:dyDescent="0.25">
      <c r="A2541" s="92" t="s">
        <v>2638</v>
      </c>
      <c r="B2541" s="61" t="s">
        <v>111</v>
      </c>
      <c r="C2541" s="61">
        <v>12144</v>
      </c>
      <c r="E2541" s="61" t="s">
        <v>18</v>
      </c>
      <c r="F2541" s="61" t="s">
        <v>21</v>
      </c>
      <c r="G2541" s="61" t="s">
        <v>16</v>
      </c>
      <c r="H2541" s="61">
        <v>2017</v>
      </c>
      <c r="I2541" s="61" t="s">
        <v>92</v>
      </c>
      <c r="J2541" s="61" t="s">
        <v>18</v>
      </c>
      <c r="K2541" s="61" t="s">
        <v>102</v>
      </c>
      <c r="Q25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42" spans="1:18" ht="17.100000000000001" customHeight="1" x14ac:dyDescent="0.25">
      <c r="A2542" s="95" t="s">
        <v>2639</v>
      </c>
      <c r="B2542" s="61" t="s">
        <v>111</v>
      </c>
      <c r="C2542" s="61">
        <v>12144</v>
      </c>
      <c r="E2542" s="61" t="s">
        <v>18</v>
      </c>
      <c r="F2542" s="61" t="s">
        <v>21</v>
      </c>
      <c r="G2542" s="61" t="s">
        <v>16</v>
      </c>
      <c r="H2542" s="61">
        <v>2017</v>
      </c>
      <c r="I2542" s="61" t="s">
        <v>92</v>
      </c>
      <c r="J2542" s="61" t="s">
        <v>18</v>
      </c>
      <c r="K2542" s="61" t="s">
        <v>102</v>
      </c>
      <c r="Q25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43" spans="1:18" ht="17.100000000000001" customHeight="1" x14ac:dyDescent="0.25">
      <c r="A2543" s="92" t="s">
        <v>2640</v>
      </c>
      <c r="B2543" s="61" t="s">
        <v>111</v>
      </c>
      <c r="C2543" s="61">
        <v>12144</v>
      </c>
      <c r="E2543" s="61" t="s">
        <v>18</v>
      </c>
      <c r="F2543" s="61" t="s">
        <v>21</v>
      </c>
      <c r="G2543" s="61" t="s">
        <v>16</v>
      </c>
      <c r="H2543" s="61">
        <v>2017</v>
      </c>
      <c r="I2543" s="61" t="s">
        <v>92</v>
      </c>
      <c r="J2543" s="61" t="s">
        <v>18</v>
      </c>
      <c r="K2543" s="61" t="s">
        <v>102</v>
      </c>
      <c r="Q25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44" spans="1:18" ht="17.100000000000001" customHeight="1" x14ac:dyDescent="0.25">
      <c r="A2544" s="92" t="s">
        <v>2641</v>
      </c>
      <c r="B2544" s="61" t="s">
        <v>111</v>
      </c>
      <c r="C2544" s="61">
        <v>12144</v>
      </c>
      <c r="E2544" s="61" t="s">
        <v>18</v>
      </c>
      <c r="F2544" s="61" t="s">
        <v>21</v>
      </c>
      <c r="G2544" s="61" t="s">
        <v>16</v>
      </c>
      <c r="H2544" s="61">
        <v>2017</v>
      </c>
      <c r="I2544" s="61" t="s">
        <v>92</v>
      </c>
      <c r="J2544" s="61" t="s">
        <v>18</v>
      </c>
      <c r="K2544" s="61" t="s">
        <v>102</v>
      </c>
      <c r="Q25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45" spans="1:17" ht="17.100000000000001" customHeight="1" x14ac:dyDescent="0.25">
      <c r="A2545" s="95" t="s">
        <v>2642</v>
      </c>
      <c r="B2545" s="61" t="s">
        <v>111</v>
      </c>
      <c r="C2545" s="61">
        <v>12144</v>
      </c>
      <c r="E2545" s="61" t="s">
        <v>18</v>
      </c>
      <c r="F2545" s="61" t="s">
        <v>21</v>
      </c>
      <c r="G2545" s="61" t="s">
        <v>16</v>
      </c>
      <c r="H2545" s="61">
        <v>2017</v>
      </c>
      <c r="I2545" s="61" t="s">
        <v>92</v>
      </c>
      <c r="J2545" s="61" t="s">
        <v>18</v>
      </c>
      <c r="K2545" s="61" t="s">
        <v>102</v>
      </c>
      <c r="Q25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46" spans="1:17" ht="17.100000000000001" customHeight="1" x14ac:dyDescent="0.25">
      <c r="A2546" s="92" t="s">
        <v>2643</v>
      </c>
      <c r="B2546" s="61" t="s">
        <v>111</v>
      </c>
      <c r="C2546" s="61">
        <v>12144</v>
      </c>
      <c r="E2546" s="61" t="s">
        <v>18</v>
      </c>
      <c r="F2546" s="61" t="s">
        <v>21</v>
      </c>
      <c r="G2546" s="61" t="s">
        <v>16</v>
      </c>
      <c r="H2546" s="61">
        <v>2017</v>
      </c>
      <c r="I2546" s="61" t="s">
        <v>92</v>
      </c>
      <c r="J2546" s="61" t="s">
        <v>18</v>
      </c>
      <c r="K2546" s="61" t="s">
        <v>102</v>
      </c>
      <c r="Q25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47" spans="1:17" ht="17.100000000000001" customHeight="1" x14ac:dyDescent="0.25">
      <c r="A2547" s="92" t="s">
        <v>2644</v>
      </c>
      <c r="B2547" s="61" t="s">
        <v>111</v>
      </c>
      <c r="C2547" s="61">
        <v>12144</v>
      </c>
      <c r="E2547" s="61" t="s">
        <v>18</v>
      </c>
      <c r="F2547" s="61" t="s">
        <v>21</v>
      </c>
      <c r="G2547" s="61" t="s">
        <v>16</v>
      </c>
      <c r="H2547" s="61">
        <v>2017</v>
      </c>
      <c r="I2547" s="61" t="s">
        <v>92</v>
      </c>
      <c r="J2547" s="61" t="s">
        <v>18</v>
      </c>
      <c r="K2547" s="61" t="s">
        <v>19</v>
      </c>
      <c r="Q25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48" spans="1:17" ht="17.100000000000001" customHeight="1" x14ac:dyDescent="0.25">
      <c r="A2548" s="92" t="s">
        <v>2645</v>
      </c>
      <c r="B2548" s="61" t="s">
        <v>111</v>
      </c>
      <c r="C2548" s="61">
        <v>12144</v>
      </c>
      <c r="E2548" s="61" t="s">
        <v>18</v>
      </c>
      <c r="F2548" s="61" t="s">
        <v>21</v>
      </c>
      <c r="G2548" s="61" t="s">
        <v>19</v>
      </c>
      <c r="H2548" s="61">
        <v>2024</v>
      </c>
      <c r="I2548" s="61" t="s">
        <v>92</v>
      </c>
      <c r="J2548" s="61" t="s">
        <v>18</v>
      </c>
      <c r="K2548" s="61" t="s">
        <v>19</v>
      </c>
      <c r="O2548" s="61">
        <v>2024</v>
      </c>
      <c r="Q25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49" spans="1:17" ht="17.100000000000001" customHeight="1" x14ac:dyDescent="0.25">
      <c r="A2549" s="92" t="s">
        <v>2646</v>
      </c>
      <c r="B2549" s="61" t="s">
        <v>111</v>
      </c>
      <c r="C2549" s="61">
        <v>12144</v>
      </c>
      <c r="E2549" s="61" t="s">
        <v>18</v>
      </c>
      <c r="F2549" s="61" t="s">
        <v>21</v>
      </c>
      <c r="G2549" s="61" t="s">
        <v>16</v>
      </c>
      <c r="H2549" s="61">
        <v>1988</v>
      </c>
      <c r="I2549" s="61" t="s">
        <v>92</v>
      </c>
      <c r="J2549" s="61" t="s">
        <v>18</v>
      </c>
      <c r="K2549" s="61" t="s">
        <v>19</v>
      </c>
      <c r="Q25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50" spans="1:17" ht="17.100000000000001" customHeight="1" x14ac:dyDescent="0.25">
      <c r="A2550" s="92" t="s">
        <v>2647</v>
      </c>
      <c r="B2550" s="61" t="s">
        <v>111</v>
      </c>
      <c r="C2550" s="61">
        <v>12144</v>
      </c>
      <c r="E2550" s="61" t="s">
        <v>18</v>
      </c>
      <c r="F2550" s="61" t="s">
        <v>21</v>
      </c>
      <c r="G2550" s="61" t="s">
        <v>16</v>
      </c>
      <c r="H2550" s="61">
        <v>1988</v>
      </c>
      <c r="I2550" s="61" t="s">
        <v>92</v>
      </c>
      <c r="J2550" s="61" t="s">
        <v>22</v>
      </c>
      <c r="K2550" s="61" t="s">
        <v>104</v>
      </c>
      <c r="Q25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551" spans="1:17" ht="17.100000000000001" customHeight="1" x14ac:dyDescent="0.25">
      <c r="A2551" s="92" t="s">
        <v>2648</v>
      </c>
      <c r="B2551" s="61" t="s">
        <v>111</v>
      </c>
      <c r="C2551" s="61">
        <v>12144</v>
      </c>
      <c r="E2551" s="61" t="s">
        <v>18</v>
      </c>
      <c r="F2551" s="61" t="s">
        <v>21</v>
      </c>
      <c r="G2551" s="61" t="s">
        <v>16</v>
      </c>
      <c r="H2551" s="61">
        <v>1988</v>
      </c>
      <c r="I2551" s="61" t="s">
        <v>92</v>
      </c>
      <c r="J2551" s="61" t="s">
        <v>18</v>
      </c>
      <c r="K2551" s="61" t="s">
        <v>104</v>
      </c>
      <c r="Q25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52" spans="1:17" ht="17.100000000000001" customHeight="1" x14ac:dyDescent="0.25">
      <c r="A2552" s="92" t="s">
        <v>2649</v>
      </c>
      <c r="B2552" s="61" t="s">
        <v>111</v>
      </c>
      <c r="C2552" s="61">
        <v>12144</v>
      </c>
      <c r="E2552" s="61" t="s">
        <v>18</v>
      </c>
      <c r="F2552" s="61" t="s">
        <v>21</v>
      </c>
      <c r="G2552" s="61" t="s">
        <v>16</v>
      </c>
      <c r="H2552" s="61">
        <v>1988</v>
      </c>
      <c r="I2552" s="61" t="s">
        <v>92</v>
      </c>
      <c r="J2552" s="61" t="s">
        <v>29</v>
      </c>
      <c r="Q25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53" spans="1:17" ht="17.100000000000001" customHeight="1" x14ac:dyDescent="0.25">
      <c r="A2553" s="92" t="s">
        <v>2650</v>
      </c>
      <c r="B2553" s="61" t="s">
        <v>111</v>
      </c>
      <c r="C2553" s="61">
        <v>12144</v>
      </c>
      <c r="E2553" s="61" t="s">
        <v>18</v>
      </c>
      <c r="F2553" s="61" t="s">
        <v>21</v>
      </c>
      <c r="G2553" s="61" t="s">
        <v>16</v>
      </c>
      <c r="H2553" s="61">
        <v>1988</v>
      </c>
      <c r="I2553" s="61" t="s">
        <v>92</v>
      </c>
      <c r="J2553" s="61" t="s">
        <v>29</v>
      </c>
      <c r="Q25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54" spans="1:17" ht="17.100000000000001" customHeight="1" x14ac:dyDescent="0.25">
      <c r="A2554" s="92" t="s">
        <v>2651</v>
      </c>
      <c r="B2554" s="61" t="s">
        <v>111</v>
      </c>
      <c r="C2554" s="61">
        <v>12144</v>
      </c>
      <c r="E2554" s="61" t="s">
        <v>18</v>
      </c>
      <c r="F2554" s="61" t="s">
        <v>21</v>
      </c>
      <c r="G2554" s="61" t="s">
        <v>16</v>
      </c>
      <c r="H2554" s="61">
        <v>1988</v>
      </c>
      <c r="I2554" s="61" t="s">
        <v>92</v>
      </c>
      <c r="J2554" s="61" t="s">
        <v>18</v>
      </c>
      <c r="K2554" s="61" t="s">
        <v>104</v>
      </c>
      <c r="Q25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55" spans="1:17" ht="17.100000000000001" customHeight="1" x14ac:dyDescent="0.25">
      <c r="A2555" s="92" t="s">
        <v>2652</v>
      </c>
      <c r="B2555" s="61" t="s">
        <v>111</v>
      </c>
      <c r="C2555" s="61">
        <v>12144</v>
      </c>
      <c r="E2555" s="61" t="s">
        <v>18</v>
      </c>
      <c r="F2555" s="61" t="s">
        <v>21</v>
      </c>
      <c r="G2555" s="61" t="s">
        <v>16</v>
      </c>
      <c r="H2555" s="61">
        <v>1988</v>
      </c>
      <c r="I2555" s="61" t="s">
        <v>92</v>
      </c>
      <c r="J2555" s="61" t="s">
        <v>29</v>
      </c>
      <c r="Q25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56" spans="1:17" ht="17.100000000000001" customHeight="1" x14ac:dyDescent="0.25">
      <c r="A2556" s="92" t="s">
        <v>2653</v>
      </c>
      <c r="B2556" s="61" t="s">
        <v>111</v>
      </c>
      <c r="C2556" s="61">
        <v>12144</v>
      </c>
      <c r="E2556" s="61" t="s">
        <v>18</v>
      </c>
      <c r="F2556" s="61" t="s">
        <v>21</v>
      </c>
      <c r="G2556" s="61" t="s">
        <v>16</v>
      </c>
      <c r="H2556" s="61">
        <v>1988</v>
      </c>
      <c r="I2556" s="61" t="s">
        <v>92</v>
      </c>
      <c r="J2556" s="61" t="s">
        <v>29</v>
      </c>
      <c r="Q25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57" spans="1:17" ht="17.100000000000001" customHeight="1" x14ac:dyDescent="0.25">
      <c r="A2557" s="92" t="s">
        <v>2654</v>
      </c>
      <c r="B2557" s="61" t="s">
        <v>111</v>
      </c>
      <c r="C2557" s="61">
        <v>12144</v>
      </c>
      <c r="E2557" s="61" t="s">
        <v>29</v>
      </c>
      <c r="F2557" s="61" t="s">
        <v>21</v>
      </c>
      <c r="G2557" s="61" t="s">
        <v>31</v>
      </c>
      <c r="I2557" s="61" t="s">
        <v>92</v>
      </c>
      <c r="J2557" s="61" t="s">
        <v>18</v>
      </c>
      <c r="K2557" s="61" t="s">
        <v>19</v>
      </c>
      <c r="Q25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58" spans="1:17" ht="17.100000000000001" customHeight="1" x14ac:dyDescent="0.25">
      <c r="A2558" s="92" t="s">
        <v>2655</v>
      </c>
      <c r="B2558" s="61" t="s">
        <v>111</v>
      </c>
      <c r="C2558" s="61">
        <v>12144</v>
      </c>
      <c r="E2558" s="61" t="s">
        <v>29</v>
      </c>
      <c r="F2558" s="61" t="s">
        <v>21</v>
      </c>
      <c r="G2558" s="61" t="s">
        <v>31</v>
      </c>
      <c r="I2558" s="61" t="s">
        <v>92</v>
      </c>
      <c r="J2558" s="61" t="s">
        <v>18</v>
      </c>
      <c r="K2558" s="61" t="s">
        <v>19</v>
      </c>
      <c r="Q25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59" spans="1:17" ht="17.100000000000001" customHeight="1" x14ac:dyDescent="0.25">
      <c r="A2559" s="92" t="s">
        <v>2656</v>
      </c>
      <c r="B2559" s="61" t="s">
        <v>111</v>
      </c>
      <c r="C2559" s="61">
        <v>12144</v>
      </c>
      <c r="E2559" s="61" t="s">
        <v>29</v>
      </c>
      <c r="F2559" s="61" t="s">
        <v>21</v>
      </c>
      <c r="G2559" s="61" t="s">
        <v>31</v>
      </c>
      <c r="I2559" s="61" t="s">
        <v>92</v>
      </c>
      <c r="J2559" s="61" t="s">
        <v>29</v>
      </c>
      <c r="Q25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60" spans="1:17" ht="17.100000000000001" customHeight="1" x14ac:dyDescent="0.25">
      <c r="A2560" s="92" t="s">
        <v>2657</v>
      </c>
      <c r="B2560" s="61" t="s">
        <v>111</v>
      </c>
      <c r="C2560" s="61">
        <v>12144</v>
      </c>
      <c r="E2560" s="61" t="s">
        <v>29</v>
      </c>
      <c r="F2560" s="61" t="s">
        <v>21</v>
      </c>
      <c r="G2560" s="61" t="s">
        <v>31</v>
      </c>
      <c r="I2560" s="61" t="s">
        <v>92</v>
      </c>
      <c r="J2560" s="61" t="s">
        <v>18</v>
      </c>
      <c r="Q25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61" spans="1:17" ht="17.100000000000001" customHeight="1" x14ac:dyDescent="0.25">
      <c r="A2561" s="92" t="s">
        <v>2658</v>
      </c>
      <c r="B2561" s="61" t="s">
        <v>111</v>
      </c>
      <c r="C2561" s="61">
        <v>12144</v>
      </c>
      <c r="E2561" s="61" t="s">
        <v>29</v>
      </c>
      <c r="F2561" s="61" t="s">
        <v>21</v>
      </c>
      <c r="G2561" s="61" t="s">
        <v>31</v>
      </c>
      <c r="I2561" s="61" t="s">
        <v>92</v>
      </c>
      <c r="J2561" s="61" t="s">
        <v>18</v>
      </c>
      <c r="K2561" s="61" t="s">
        <v>19</v>
      </c>
      <c r="Q25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62" spans="1:17" ht="17.100000000000001" customHeight="1" x14ac:dyDescent="0.25">
      <c r="A2562" s="92" t="s">
        <v>2659</v>
      </c>
      <c r="B2562" s="61" t="s">
        <v>111</v>
      </c>
      <c r="C2562" s="61">
        <v>12144</v>
      </c>
      <c r="E2562" s="61" t="s">
        <v>29</v>
      </c>
      <c r="F2562" s="61" t="s">
        <v>21</v>
      </c>
      <c r="G2562" s="61" t="s">
        <v>31</v>
      </c>
      <c r="I2562" s="61" t="s">
        <v>92</v>
      </c>
      <c r="J2562" s="61" t="s">
        <v>18</v>
      </c>
      <c r="K2562" s="61" t="s">
        <v>19</v>
      </c>
      <c r="Q25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63" spans="1:17" ht="17.100000000000001" customHeight="1" x14ac:dyDescent="0.25">
      <c r="A2563" s="92" t="s">
        <v>2660</v>
      </c>
      <c r="B2563" s="61" t="s">
        <v>111</v>
      </c>
      <c r="C2563" s="61">
        <v>12144</v>
      </c>
      <c r="E2563" s="61" t="s">
        <v>29</v>
      </c>
      <c r="F2563" s="61" t="s">
        <v>21</v>
      </c>
      <c r="G2563" s="61" t="s">
        <v>31</v>
      </c>
      <c r="I2563" s="61" t="s">
        <v>92</v>
      </c>
      <c r="J2563" s="61" t="s">
        <v>29</v>
      </c>
      <c r="Q25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64" spans="1:17" ht="17.100000000000001" customHeight="1" x14ac:dyDescent="0.25">
      <c r="A2564" s="92" t="s">
        <v>2661</v>
      </c>
      <c r="B2564" s="61" t="s">
        <v>111</v>
      </c>
      <c r="C2564" s="61">
        <v>12144</v>
      </c>
      <c r="E2564" s="61" t="s">
        <v>29</v>
      </c>
      <c r="F2564" s="61" t="s">
        <v>21</v>
      </c>
      <c r="G2564" s="61" t="s">
        <v>31</v>
      </c>
      <c r="I2564" s="61" t="s">
        <v>92</v>
      </c>
      <c r="J2564" s="61" t="s">
        <v>18</v>
      </c>
      <c r="K2564" s="61" t="s">
        <v>19</v>
      </c>
      <c r="Q25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65" spans="1:17" ht="17.100000000000001" customHeight="1" x14ac:dyDescent="0.25">
      <c r="A2565" s="92" t="s">
        <v>2662</v>
      </c>
      <c r="B2565" s="61" t="s">
        <v>111</v>
      </c>
      <c r="C2565" s="61">
        <v>12144</v>
      </c>
      <c r="E2565" s="61" t="s">
        <v>29</v>
      </c>
      <c r="F2565" s="61" t="s">
        <v>21</v>
      </c>
      <c r="G2565" s="61" t="s">
        <v>31</v>
      </c>
      <c r="I2565" s="61" t="s">
        <v>92</v>
      </c>
      <c r="J2565" s="61" t="s">
        <v>18</v>
      </c>
      <c r="K2565" s="61" t="s">
        <v>104</v>
      </c>
      <c r="Q25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66" spans="1:17" ht="17.100000000000001" customHeight="1" x14ac:dyDescent="0.25">
      <c r="A2566" s="92" t="s">
        <v>2663</v>
      </c>
      <c r="B2566" s="61" t="s">
        <v>111</v>
      </c>
      <c r="C2566" s="61">
        <v>12144</v>
      </c>
      <c r="E2566" s="61" t="s">
        <v>29</v>
      </c>
      <c r="F2566" s="61" t="s">
        <v>21</v>
      </c>
      <c r="G2566" s="61" t="s">
        <v>31</v>
      </c>
      <c r="I2566" s="61" t="s">
        <v>92</v>
      </c>
      <c r="J2566" s="61" t="s">
        <v>18</v>
      </c>
      <c r="K2566" s="61" t="s">
        <v>19</v>
      </c>
      <c r="Q25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67" spans="1:17" ht="17.100000000000001" customHeight="1" x14ac:dyDescent="0.25">
      <c r="A2567" s="92" t="s">
        <v>2664</v>
      </c>
      <c r="B2567" s="61" t="s">
        <v>111</v>
      </c>
      <c r="C2567" s="61">
        <v>12144</v>
      </c>
      <c r="E2567" s="61" t="s">
        <v>29</v>
      </c>
      <c r="F2567" s="61" t="s">
        <v>21</v>
      </c>
      <c r="G2567" s="61" t="s">
        <v>31</v>
      </c>
      <c r="I2567" s="61" t="s">
        <v>92</v>
      </c>
      <c r="J2567" s="61" t="s">
        <v>18</v>
      </c>
      <c r="K2567" s="61" t="s">
        <v>19</v>
      </c>
      <c r="Q25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68" spans="1:17" ht="17.100000000000001" customHeight="1" x14ac:dyDescent="0.25">
      <c r="A2568" s="92" t="s">
        <v>2665</v>
      </c>
      <c r="B2568" s="61" t="s">
        <v>111</v>
      </c>
      <c r="C2568" s="61">
        <v>12144</v>
      </c>
      <c r="E2568" s="61" t="s">
        <v>29</v>
      </c>
      <c r="F2568" s="61" t="s">
        <v>21</v>
      </c>
      <c r="G2568" s="61" t="s">
        <v>31</v>
      </c>
      <c r="I2568" s="61" t="s">
        <v>92</v>
      </c>
      <c r="J2568" s="61" t="s">
        <v>18</v>
      </c>
      <c r="K2568" s="61" t="s">
        <v>104</v>
      </c>
      <c r="Q25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69" spans="1:17" ht="17.100000000000001" customHeight="1" x14ac:dyDescent="0.25">
      <c r="A2569" s="92" t="s">
        <v>2666</v>
      </c>
      <c r="B2569" s="61" t="s">
        <v>111</v>
      </c>
      <c r="C2569" s="61">
        <v>12144</v>
      </c>
      <c r="E2569" s="61" t="s">
        <v>29</v>
      </c>
      <c r="F2569" s="61" t="s">
        <v>21</v>
      </c>
      <c r="G2569" s="61" t="s">
        <v>31</v>
      </c>
      <c r="I2569" s="61" t="s">
        <v>92</v>
      </c>
      <c r="J2569" s="61" t="s">
        <v>18</v>
      </c>
      <c r="K2569" s="61" t="s">
        <v>104</v>
      </c>
      <c r="Q25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70" spans="1:17" ht="17.100000000000001" customHeight="1" x14ac:dyDescent="0.25">
      <c r="A2570" s="92" t="s">
        <v>2667</v>
      </c>
      <c r="B2570" s="61" t="s">
        <v>111</v>
      </c>
      <c r="C2570" s="61">
        <v>12144</v>
      </c>
      <c r="E2570" s="61" t="s">
        <v>29</v>
      </c>
      <c r="F2570" s="61" t="s">
        <v>21</v>
      </c>
      <c r="G2570" s="61" t="s">
        <v>31</v>
      </c>
      <c r="I2570" s="61" t="s">
        <v>92</v>
      </c>
      <c r="J2570" s="61" t="s">
        <v>18</v>
      </c>
      <c r="K2570" s="61" t="s">
        <v>104</v>
      </c>
      <c r="Q25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71" spans="1:17" ht="17.100000000000001" customHeight="1" x14ac:dyDescent="0.25">
      <c r="A2571" s="92" t="s">
        <v>2668</v>
      </c>
      <c r="B2571" s="61" t="s">
        <v>111</v>
      </c>
      <c r="C2571" s="61">
        <v>12144</v>
      </c>
      <c r="E2571" s="61" t="s">
        <v>29</v>
      </c>
      <c r="F2571" s="61" t="s">
        <v>21</v>
      </c>
      <c r="G2571" s="61" t="s">
        <v>31</v>
      </c>
      <c r="I2571" s="61" t="s">
        <v>92</v>
      </c>
      <c r="J2571" s="61" t="s">
        <v>18</v>
      </c>
      <c r="K2571" s="61" t="s">
        <v>19</v>
      </c>
      <c r="Q25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72" spans="1:17" ht="17.100000000000001" customHeight="1" x14ac:dyDescent="0.25">
      <c r="A2572" s="92" t="s">
        <v>2669</v>
      </c>
      <c r="B2572" s="61" t="s">
        <v>111</v>
      </c>
      <c r="C2572" s="61">
        <v>12144</v>
      </c>
      <c r="E2572" s="61" t="s">
        <v>18</v>
      </c>
      <c r="F2572" s="61" t="s">
        <v>21</v>
      </c>
      <c r="G2572" s="61" t="s">
        <v>19</v>
      </c>
      <c r="H2572" s="61">
        <v>1988</v>
      </c>
      <c r="I2572" s="61" t="s">
        <v>92</v>
      </c>
      <c r="J2572" s="61" t="s">
        <v>18</v>
      </c>
      <c r="K2572" s="61" t="s">
        <v>19</v>
      </c>
      <c r="Q25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73" spans="1:17" ht="17.100000000000001" customHeight="1" x14ac:dyDescent="0.25">
      <c r="A2573" s="92" t="s">
        <v>2670</v>
      </c>
      <c r="B2573" s="61" t="s">
        <v>111</v>
      </c>
      <c r="C2573" s="61">
        <v>12144</v>
      </c>
      <c r="E2573" s="61" t="s">
        <v>18</v>
      </c>
      <c r="F2573" s="61" t="s">
        <v>21</v>
      </c>
      <c r="G2573" s="61" t="s">
        <v>16</v>
      </c>
      <c r="H2573" s="61">
        <v>1988</v>
      </c>
      <c r="I2573" s="61" t="s">
        <v>92</v>
      </c>
      <c r="J2573" s="61" t="s">
        <v>22</v>
      </c>
      <c r="K2573" s="61" t="s">
        <v>19</v>
      </c>
      <c r="Q25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574" spans="1:17" ht="17.100000000000001" customHeight="1" x14ac:dyDescent="0.25">
      <c r="A2574" s="92" t="s">
        <v>2671</v>
      </c>
      <c r="B2574" s="61" t="s">
        <v>111</v>
      </c>
      <c r="C2574" s="61">
        <v>12144</v>
      </c>
      <c r="E2574" s="61" t="s">
        <v>18</v>
      </c>
      <c r="F2574" s="61" t="s">
        <v>21</v>
      </c>
      <c r="G2574" s="61" t="s">
        <v>16</v>
      </c>
      <c r="H2574" s="61">
        <v>1988</v>
      </c>
      <c r="I2574" s="61" t="s">
        <v>92</v>
      </c>
      <c r="J2574" s="61" t="s">
        <v>18</v>
      </c>
      <c r="Q25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75" spans="1:17" ht="17.100000000000001" customHeight="1" x14ac:dyDescent="0.25">
      <c r="A2575" s="92" t="s">
        <v>2672</v>
      </c>
      <c r="B2575" s="61" t="s">
        <v>111</v>
      </c>
      <c r="C2575" s="61">
        <v>12144</v>
      </c>
      <c r="E2575" s="61" t="s">
        <v>18</v>
      </c>
      <c r="F2575" s="61" t="s">
        <v>21</v>
      </c>
      <c r="G2575" s="61" t="s">
        <v>16</v>
      </c>
      <c r="H2575" s="61">
        <v>1988</v>
      </c>
      <c r="I2575" s="61" t="s">
        <v>92</v>
      </c>
      <c r="J2575" s="61" t="s">
        <v>29</v>
      </c>
      <c r="Q25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76" spans="1:17" ht="17.100000000000001" customHeight="1" x14ac:dyDescent="0.25">
      <c r="A2576" s="92" t="s">
        <v>2673</v>
      </c>
      <c r="B2576" s="61" t="s">
        <v>111</v>
      </c>
      <c r="C2576" s="61">
        <v>12144</v>
      </c>
      <c r="E2576" s="61" t="s">
        <v>18</v>
      </c>
      <c r="F2576" s="61" t="s">
        <v>21</v>
      </c>
      <c r="G2576" s="61" t="s">
        <v>16</v>
      </c>
      <c r="H2576" s="61">
        <v>1988</v>
      </c>
      <c r="I2576" s="61" t="s">
        <v>92</v>
      </c>
      <c r="J2576" s="61" t="s">
        <v>18</v>
      </c>
      <c r="K2576" s="61" t="s">
        <v>19</v>
      </c>
      <c r="Q25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77" spans="1:18" ht="17.100000000000001" customHeight="1" x14ac:dyDescent="0.25">
      <c r="A2577" s="92" t="s">
        <v>2674</v>
      </c>
      <c r="B2577" s="61" t="s">
        <v>111</v>
      </c>
      <c r="C2577" s="61">
        <v>12144</v>
      </c>
      <c r="E2577" s="61" t="s">
        <v>18</v>
      </c>
      <c r="F2577" s="61" t="s">
        <v>21</v>
      </c>
      <c r="G2577" s="61" t="s">
        <v>16</v>
      </c>
      <c r="H2577" s="61">
        <v>1988</v>
      </c>
      <c r="I2577" s="61" t="s">
        <v>92</v>
      </c>
      <c r="J2577" s="61" t="s">
        <v>18</v>
      </c>
      <c r="K2577" s="61" t="s">
        <v>104</v>
      </c>
      <c r="Q25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78" spans="1:18" ht="17.100000000000001" customHeight="1" x14ac:dyDescent="0.25">
      <c r="A2578" s="92" t="s">
        <v>2675</v>
      </c>
      <c r="B2578" s="61" t="s">
        <v>111</v>
      </c>
      <c r="C2578" s="61">
        <v>12144</v>
      </c>
      <c r="E2578" s="61" t="s">
        <v>18</v>
      </c>
      <c r="F2578" s="61" t="s">
        <v>21</v>
      </c>
      <c r="G2578" s="61" t="s">
        <v>16</v>
      </c>
      <c r="H2578" s="61">
        <v>1988</v>
      </c>
      <c r="I2578" s="61" t="s">
        <v>92</v>
      </c>
      <c r="J2578" s="61" t="s">
        <v>29</v>
      </c>
      <c r="Q25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79" spans="1:18" ht="17.100000000000001" customHeight="1" x14ac:dyDescent="0.25">
      <c r="A2579" s="92" t="s">
        <v>2676</v>
      </c>
      <c r="B2579" s="61" t="s">
        <v>111</v>
      </c>
      <c r="C2579" s="61">
        <v>12144</v>
      </c>
      <c r="E2579" s="61" t="s">
        <v>18</v>
      </c>
      <c r="F2579" s="61" t="s">
        <v>21</v>
      </c>
      <c r="G2579" s="61" t="s">
        <v>16</v>
      </c>
      <c r="H2579" s="61">
        <v>1988</v>
      </c>
      <c r="I2579" s="61" t="s">
        <v>92</v>
      </c>
      <c r="J2579" s="61" t="s">
        <v>25</v>
      </c>
      <c r="K2579" s="61" t="s">
        <v>102</v>
      </c>
      <c r="Q25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80" spans="1:18" ht="17.100000000000001" customHeight="1" x14ac:dyDescent="0.25">
      <c r="A2580" s="92" t="s">
        <v>2677</v>
      </c>
      <c r="B2580" s="61" t="s">
        <v>111</v>
      </c>
      <c r="C2580" s="61">
        <v>12144</v>
      </c>
      <c r="E2580" s="61" t="s">
        <v>18</v>
      </c>
      <c r="F2580" s="61" t="s">
        <v>21</v>
      </c>
      <c r="G2580" s="61" t="s">
        <v>16</v>
      </c>
      <c r="H2580" s="61">
        <v>1988</v>
      </c>
      <c r="I2580" s="61" t="s">
        <v>92</v>
      </c>
      <c r="J2580" s="61" t="s">
        <v>27</v>
      </c>
      <c r="K2580" s="61" t="s">
        <v>102</v>
      </c>
      <c r="Q25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81" spans="1:18" ht="17.100000000000001" customHeight="1" x14ac:dyDescent="0.25">
      <c r="A2581" s="92" t="s">
        <v>2678</v>
      </c>
      <c r="B2581" s="61" t="s">
        <v>111</v>
      </c>
      <c r="C2581" s="61">
        <v>12144</v>
      </c>
      <c r="E2581" s="61" t="s">
        <v>18</v>
      </c>
      <c r="F2581" s="61" t="s">
        <v>21</v>
      </c>
      <c r="G2581" s="61" t="s">
        <v>16</v>
      </c>
      <c r="H2581" s="61">
        <v>1988</v>
      </c>
      <c r="I2581" s="61" t="s">
        <v>92</v>
      </c>
      <c r="J2581" s="61" t="s">
        <v>29</v>
      </c>
      <c r="Q25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82" spans="1:18" ht="17.100000000000001" customHeight="1" x14ac:dyDescent="0.25">
      <c r="A2582" s="92" t="s">
        <v>2679</v>
      </c>
      <c r="B2582" s="61" t="s">
        <v>111</v>
      </c>
      <c r="C2582" s="61">
        <v>12144</v>
      </c>
      <c r="E2582" s="61" t="s">
        <v>18</v>
      </c>
      <c r="F2582" s="61" t="s">
        <v>21</v>
      </c>
      <c r="G2582" s="61" t="s">
        <v>16</v>
      </c>
      <c r="H2582" s="61">
        <v>1988</v>
      </c>
      <c r="I2582" s="61" t="s">
        <v>92</v>
      </c>
      <c r="J2582" s="61" t="s">
        <v>18</v>
      </c>
      <c r="K2582" s="61" t="s">
        <v>19</v>
      </c>
      <c r="Q25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83" spans="1:18" ht="17.100000000000001" customHeight="1" x14ac:dyDescent="0.25">
      <c r="A2583" s="92" t="s">
        <v>2680</v>
      </c>
      <c r="B2583" s="61" t="s">
        <v>111</v>
      </c>
      <c r="C2583" s="61">
        <v>12144</v>
      </c>
      <c r="E2583" s="61" t="s">
        <v>18</v>
      </c>
      <c r="F2583" s="61" t="s">
        <v>21</v>
      </c>
      <c r="G2583" s="61" t="s">
        <v>16</v>
      </c>
      <c r="H2583" s="61">
        <v>1988</v>
      </c>
      <c r="I2583" s="61" t="s">
        <v>92</v>
      </c>
      <c r="J2583" s="61" t="s">
        <v>18</v>
      </c>
      <c r="K2583" s="61" t="s">
        <v>19</v>
      </c>
      <c r="Q25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84" spans="1:18" ht="17.100000000000001" customHeight="1" x14ac:dyDescent="0.25">
      <c r="A2584" s="92" t="s">
        <v>2681</v>
      </c>
      <c r="B2584" s="61" t="s">
        <v>111</v>
      </c>
      <c r="C2584" s="61">
        <v>12144</v>
      </c>
      <c r="E2584" s="61" t="s">
        <v>29</v>
      </c>
      <c r="F2584" s="61" t="s">
        <v>21</v>
      </c>
      <c r="G2584" s="61" t="s">
        <v>31</v>
      </c>
      <c r="I2584" s="61" t="s">
        <v>92</v>
      </c>
      <c r="J2584" s="61" t="s">
        <v>18</v>
      </c>
      <c r="K2584" s="61" t="s">
        <v>19</v>
      </c>
      <c r="M2584" s="61" t="s">
        <v>41</v>
      </c>
      <c r="Q25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584" s="61" t="s">
        <v>2815</v>
      </c>
    </row>
    <row r="2585" spans="1:18" ht="17.100000000000001" customHeight="1" x14ac:dyDescent="0.25">
      <c r="A2585" s="92" t="s">
        <v>2682</v>
      </c>
      <c r="B2585" s="61" t="s">
        <v>111</v>
      </c>
      <c r="C2585" s="61">
        <v>12144</v>
      </c>
      <c r="E2585" s="61" t="s">
        <v>29</v>
      </c>
      <c r="F2585" s="61" t="s">
        <v>21</v>
      </c>
      <c r="G2585" s="61" t="s">
        <v>31</v>
      </c>
      <c r="I2585" s="61" t="s">
        <v>92</v>
      </c>
      <c r="J2585" s="61" t="s">
        <v>18</v>
      </c>
      <c r="K2585" s="61" t="s">
        <v>19</v>
      </c>
      <c r="Q25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86" spans="1:18" ht="17.100000000000001" customHeight="1" x14ac:dyDescent="0.25">
      <c r="A2586" s="92" t="s">
        <v>2683</v>
      </c>
      <c r="B2586" s="61" t="s">
        <v>111</v>
      </c>
      <c r="C2586" s="61">
        <v>12144</v>
      </c>
      <c r="E2586" s="61" t="s">
        <v>29</v>
      </c>
      <c r="F2586" s="61" t="s">
        <v>21</v>
      </c>
      <c r="G2586" s="61" t="s">
        <v>31</v>
      </c>
      <c r="I2586" s="61" t="s">
        <v>92</v>
      </c>
      <c r="J2586" s="61" t="s">
        <v>27</v>
      </c>
      <c r="K2586" s="61" t="s">
        <v>19</v>
      </c>
      <c r="Q25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586" s="61" t="s">
        <v>2815</v>
      </c>
    </row>
    <row r="2587" spans="1:18" ht="17.100000000000001" customHeight="1" x14ac:dyDescent="0.25">
      <c r="A2587" s="92" t="s">
        <v>2684</v>
      </c>
      <c r="B2587" s="61" t="s">
        <v>111</v>
      </c>
      <c r="C2587" s="61">
        <v>12144</v>
      </c>
      <c r="E2587" s="61" t="s">
        <v>29</v>
      </c>
      <c r="F2587" s="61" t="s">
        <v>21</v>
      </c>
      <c r="G2587" s="61" t="s">
        <v>31</v>
      </c>
      <c r="I2587" s="61" t="s">
        <v>92</v>
      </c>
      <c r="J2587" s="61" t="s">
        <v>18</v>
      </c>
      <c r="K2587" s="61" t="s">
        <v>19</v>
      </c>
      <c r="Q25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88" spans="1:18" ht="17.100000000000001" customHeight="1" x14ac:dyDescent="0.25">
      <c r="A2588" s="92" t="s">
        <v>2685</v>
      </c>
      <c r="B2588" s="61" t="s">
        <v>111</v>
      </c>
      <c r="C2588" s="61">
        <v>12144</v>
      </c>
      <c r="E2588" s="61" t="s">
        <v>18</v>
      </c>
      <c r="F2588" s="61" t="s">
        <v>21</v>
      </c>
      <c r="G2588" s="61" t="s">
        <v>16</v>
      </c>
      <c r="H2588" s="61">
        <v>1988</v>
      </c>
      <c r="I2588" s="61" t="s">
        <v>92</v>
      </c>
      <c r="J2588" s="61" t="s">
        <v>18</v>
      </c>
      <c r="K2588" s="61" t="s">
        <v>19</v>
      </c>
      <c r="Q25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89" spans="1:18" ht="17.100000000000001" customHeight="1" x14ac:dyDescent="0.25">
      <c r="A2589" s="92" t="s">
        <v>2686</v>
      </c>
      <c r="B2589" s="61" t="s">
        <v>111</v>
      </c>
      <c r="C2589" s="61">
        <v>12144</v>
      </c>
      <c r="E2589" s="61" t="s">
        <v>18</v>
      </c>
      <c r="F2589" s="61" t="s">
        <v>21</v>
      </c>
      <c r="G2589" s="61" t="s">
        <v>16</v>
      </c>
      <c r="H2589" s="61">
        <v>1988</v>
      </c>
      <c r="I2589" s="61" t="s">
        <v>92</v>
      </c>
      <c r="J2589" s="61" t="s">
        <v>29</v>
      </c>
      <c r="Q25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90" spans="1:18" ht="17.100000000000001" customHeight="1" x14ac:dyDescent="0.25">
      <c r="A2590" s="92" t="s">
        <v>2687</v>
      </c>
      <c r="B2590" s="61" t="s">
        <v>111</v>
      </c>
      <c r="C2590" s="61">
        <v>12144</v>
      </c>
      <c r="E2590" s="61" t="s">
        <v>18</v>
      </c>
      <c r="F2590" s="61" t="s">
        <v>21</v>
      </c>
      <c r="G2590" s="61" t="s">
        <v>16</v>
      </c>
      <c r="H2590" s="61">
        <v>1988</v>
      </c>
      <c r="I2590" s="61" t="s">
        <v>92</v>
      </c>
      <c r="J2590" s="61" t="s">
        <v>22</v>
      </c>
      <c r="K2590" s="61" t="s">
        <v>104</v>
      </c>
      <c r="Q25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591" spans="1:18" ht="17.100000000000001" customHeight="1" x14ac:dyDescent="0.25">
      <c r="A2591" s="92" t="s">
        <v>2688</v>
      </c>
      <c r="B2591" s="61" t="s">
        <v>111</v>
      </c>
      <c r="C2591" s="61">
        <v>12144</v>
      </c>
      <c r="E2591" s="61" t="s">
        <v>18</v>
      </c>
      <c r="F2591" s="61" t="s">
        <v>21</v>
      </c>
      <c r="G2591" s="61" t="s">
        <v>16</v>
      </c>
      <c r="H2591" s="61">
        <v>1988</v>
      </c>
      <c r="I2591" s="61" t="s">
        <v>92</v>
      </c>
      <c r="J2591" s="61" t="s">
        <v>18</v>
      </c>
      <c r="K2591" s="61" t="s">
        <v>19</v>
      </c>
      <c r="Q25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92" spans="1:18" ht="17.100000000000001" customHeight="1" x14ac:dyDescent="0.25">
      <c r="A2592" s="92" t="s">
        <v>2689</v>
      </c>
      <c r="B2592" s="61" t="s">
        <v>111</v>
      </c>
      <c r="C2592" s="61">
        <v>12144</v>
      </c>
      <c r="E2592" s="61" t="s">
        <v>29</v>
      </c>
      <c r="F2592" s="61" t="s">
        <v>21</v>
      </c>
      <c r="G2592" s="61" t="s">
        <v>31</v>
      </c>
      <c r="I2592" s="61" t="s">
        <v>92</v>
      </c>
      <c r="J2592" s="61" t="s">
        <v>29</v>
      </c>
      <c r="Q25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93" spans="1:17" ht="17.100000000000001" customHeight="1" x14ac:dyDescent="0.25">
      <c r="A2593" s="92" t="s">
        <v>2690</v>
      </c>
      <c r="B2593" s="61" t="s">
        <v>111</v>
      </c>
      <c r="C2593" s="61">
        <v>12144</v>
      </c>
      <c r="E2593" s="61" t="s">
        <v>18</v>
      </c>
      <c r="F2593" s="61" t="s">
        <v>21</v>
      </c>
      <c r="G2593" s="61" t="s">
        <v>16</v>
      </c>
      <c r="H2593" s="61">
        <v>1988</v>
      </c>
      <c r="I2593" s="61" t="s">
        <v>92</v>
      </c>
      <c r="J2593" s="61" t="s">
        <v>29</v>
      </c>
      <c r="Q25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94" spans="1:17" ht="17.100000000000001" customHeight="1" x14ac:dyDescent="0.25">
      <c r="A2594" s="92" t="s">
        <v>2691</v>
      </c>
      <c r="B2594" s="61" t="s">
        <v>111</v>
      </c>
      <c r="C2594" s="61">
        <v>12144</v>
      </c>
      <c r="E2594" s="61" t="s">
        <v>18</v>
      </c>
      <c r="F2594" s="61" t="s">
        <v>21</v>
      </c>
      <c r="G2594" s="61" t="s">
        <v>16</v>
      </c>
      <c r="H2594" s="61">
        <v>1988</v>
      </c>
      <c r="I2594" s="61" t="s">
        <v>92</v>
      </c>
      <c r="J2594" s="61" t="s">
        <v>22</v>
      </c>
      <c r="K2594" s="61" t="s">
        <v>104</v>
      </c>
      <c r="Q25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595" spans="1:17" ht="17.100000000000001" customHeight="1" x14ac:dyDescent="0.25">
      <c r="A2595" s="92" t="s">
        <v>2692</v>
      </c>
      <c r="B2595" s="61" t="s">
        <v>111</v>
      </c>
      <c r="C2595" s="61">
        <v>12144</v>
      </c>
      <c r="E2595" s="61" t="s">
        <v>18</v>
      </c>
      <c r="F2595" s="61" t="s">
        <v>21</v>
      </c>
      <c r="G2595" s="61" t="s">
        <v>16</v>
      </c>
      <c r="H2595" s="61">
        <v>1988</v>
      </c>
      <c r="I2595" s="61" t="s">
        <v>92</v>
      </c>
      <c r="J2595" s="61" t="s">
        <v>18</v>
      </c>
      <c r="K2595" s="61" t="s">
        <v>104</v>
      </c>
      <c r="Q25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96" spans="1:17" ht="17.100000000000001" customHeight="1" x14ac:dyDescent="0.25">
      <c r="A2596" s="92" t="s">
        <v>2693</v>
      </c>
      <c r="B2596" s="61" t="s">
        <v>111</v>
      </c>
      <c r="C2596" s="61">
        <v>12144</v>
      </c>
      <c r="E2596" s="61" t="s">
        <v>18</v>
      </c>
      <c r="F2596" s="61" t="s">
        <v>21</v>
      </c>
      <c r="G2596" s="61" t="s">
        <v>16</v>
      </c>
      <c r="H2596" s="61">
        <v>1988</v>
      </c>
      <c r="I2596" s="61" t="s">
        <v>92</v>
      </c>
      <c r="J2596" s="61" t="s">
        <v>29</v>
      </c>
      <c r="Q25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97" spans="1:17" ht="17.100000000000001" customHeight="1" x14ac:dyDescent="0.25">
      <c r="A2597" s="92" t="s">
        <v>2694</v>
      </c>
      <c r="B2597" s="61" t="s">
        <v>111</v>
      </c>
      <c r="C2597" s="61">
        <v>12144</v>
      </c>
      <c r="E2597" s="61" t="s">
        <v>18</v>
      </c>
      <c r="F2597" s="61" t="s">
        <v>21</v>
      </c>
      <c r="G2597" s="61" t="s">
        <v>16</v>
      </c>
      <c r="H2597" s="61">
        <v>1988</v>
      </c>
      <c r="I2597" s="61" t="s">
        <v>92</v>
      </c>
      <c r="J2597" s="61" t="s">
        <v>29</v>
      </c>
      <c r="Q25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98" spans="1:17" ht="17.100000000000001" customHeight="1" x14ac:dyDescent="0.25">
      <c r="A2598" s="92" t="s">
        <v>2695</v>
      </c>
      <c r="B2598" s="61" t="s">
        <v>111</v>
      </c>
      <c r="C2598" s="61">
        <v>12144</v>
      </c>
      <c r="E2598" s="61" t="s">
        <v>18</v>
      </c>
      <c r="F2598" s="61" t="s">
        <v>21</v>
      </c>
      <c r="G2598" s="61" t="s">
        <v>16</v>
      </c>
      <c r="H2598" s="61">
        <v>1988</v>
      </c>
      <c r="I2598" s="61" t="s">
        <v>92</v>
      </c>
      <c r="J2598" s="61" t="s">
        <v>29</v>
      </c>
      <c r="Q25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99" spans="1:17" ht="17.100000000000001" customHeight="1" x14ac:dyDescent="0.25">
      <c r="A2599" s="92" t="s">
        <v>2696</v>
      </c>
      <c r="B2599" s="61" t="s">
        <v>111</v>
      </c>
      <c r="C2599" s="61">
        <v>12144</v>
      </c>
      <c r="E2599" s="61" t="s">
        <v>18</v>
      </c>
      <c r="F2599" s="61" t="s">
        <v>21</v>
      </c>
      <c r="G2599" s="61" t="s">
        <v>16</v>
      </c>
      <c r="H2599" s="61">
        <v>1988</v>
      </c>
      <c r="I2599" s="61" t="s">
        <v>92</v>
      </c>
      <c r="J2599" s="61" t="s">
        <v>29</v>
      </c>
      <c r="Q25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00" spans="1:17" ht="17.100000000000001" customHeight="1" x14ac:dyDescent="0.25">
      <c r="A2600" s="92" t="s">
        <v>2697</v>
      </c>
      <c r="B2600" s="61" t="s">
        <v>111</v>
      </c>
      <c r="C2600" s="61">
        <v>12144</v>
      </c>
      <c r="E2600" s="61" t="s">
        <v>18</v>
      </c>
      <c r="F2600" s="61" t="s">
        <v>21</v>
      </c>
      <c r="G2600" s="61" t="s">
        <v>16</v>
      </c>
      <c r="H2600" s="61">
        <v>1988</v>
      </c>
      <c r="I2600" s="61" t="s">
        <v>92</v>
      </c>
      <c r="J2600" s="61" t="s">
        <v>29</v>
      </c>
      <c r="Q26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01" spans="1:17" ht="17.100000000000001" customHeight="1" x14ac:dyDescent="0.25">
      <c r="A2601" s="92" t="s">
        <v>2698</v>
      </c>
      <c r="B2601" s="61" t="s">
        <v>111</v>
      </c>
      <c r="C2601" s="61">
        <v>12144</v>
      </c>
      <c r="E2601" s="61" t="s">
        <v>29</v>
      </c>
      <c r="F2601" s="61" t="s">
        <v>21</v>
      </c>
      <c r="G2601" s="61" t="s">
        <v>31</v>
      </c>
      <c r="I2601" s="61" t="s">
        <v>92</v>
      </c>
      <c r="J2601" s="61" t="s">
        <v>29</v>
      </c>
      <c r="Q26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02" spans="1:17" ht="17.100000000000001" customHeight="1" x14ac:dyDescent="0.25">
      <c r="A2602" s="92" t="s">
        <v>2699</v>
      </c>
      <c r="B2602" s="61" t="s">
        <v>111</v>
      </c>
      <c r="C2602" s="61">
        <v>12144</v>
      </c>
      <c r="E2602" s="61" t="s">
        <v>29</v>
      </c>
      <c r="F2602" s="61" t="s">
        <v>21</v>
      </c>
      <c r="G2602" s="61" t="s">
        <v>31</v>
      </c>
      <c r="I2602" s="61" t="s">
        <v>92</v>
      </c>
      <c r="J2602" s="61" t="s">
        <v>29</v>
      </c>
      <c r="Q26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03" spans="1:17" ht="17.100000000000001" customHeight="1" x14ac:dyDescent="0.25">
      <c r="A2603" s="92" t="s">
        <v>2700</v>
      </c>
      <c r="B2603" s="61" t="s">
        <v>111</v>
      </c>
      <c r="C2603" s="61">
        <v>12144</v>
      </c>
      <c r="E2603" s="61" t="s">
        <v>29</v>
      </c>
      <c r="F2603" s="61" t="s">
        <v>21</v>
      </c>
      <c r="G2603" s="61" t="s">
        <v>31</v>
      </c>
      <c r="I2603" s="61" t="s">
        <v>92</v>
      </c>
      <c r="J2603" s="61" t="s">
        <v>25</v>
      </c>
      <c r="K2603" s="61" t="s">
        <v>104</v>
      </c>
      <c r="Q26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04" spans="1:17" ht="17.100000000000001" customHeight="1" x14ac:dyDescent="0.25">
      <c r="A2604" s="92" t="s">
        <v>2701</v>
      </c>
      <c r="B2604" s="61" t="s">
        <v>111</v>
      </c>
      <c r="C2604" s="61">
        <v>12144</v>
      </c>
      <c r="E2604" s="61" t="s">
        <v>29</v>
      </c>
      <c r="F2604" s="61" t="s">
        <v>21</v>
      </c>
      <c r="G2604" s="61" t="s">
        <v>31</v>
      </c>
      <c r="I2604" s="61" t="s">
        <v>92</v>
      </c>
      <c r="J2604" s="61" t="s">
        <v>22</v>
      </c>
      <c r="K2604" s="61" t="s">
        <v>104</v>
      </c>
      <c r="Q26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605" spans="1:17" ht="17.100000000000001" customHeight="1" x14ac:dyDescent="0.25">
      <c r="A2605" s="92" t="s">
        <v>2702</v>
      </c>
      <c r="B2605" s="61" t="s">
        <v>111</v>
      </c>
      <c r="C2605" s="61">
        <v>12144</v>
      </c>
      <c r="E2605" s="61" t="s">
        <v>29</v>
      </c>
      <c r="F2605" s="61" t="s">
        <v>21</v>
      </c>
      <c r="G2605" s="61" t="s">
        <v>31</v>
      </c>
      <c r="I2605" s="61" t="s">
        <v>92</v>
      </c>
      <c r="J2605" s="61" t="s">
        <v>29</v>
      </c>
      <c r="Q26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06" spans="1:17" ht="17.100000000000001" customHeight="1" x14ac:dyDescent="0.25">
      <c r="A2606" s="92" t="s">
        <v>2703</v>
      </c>
      <c r="B2606" s="61" t="s">
        <v>111</v>
      </c>
      <c r="C2606" s="61">
        <v>12144</v>
      </c>
      <c r="E2606" s="61" t="s">
        <v>29</v>
      </c>
      <c r="F2606" s="61" t="s">
        <v>21</v>
      </c>
      <c r="G2606" s="61" t="s">
        <v>31</v>
      </c>
      <c r="I2606" s="61" t="s">
        <v>92</v>
      </c>
      <c r="J2606" s="61" t="s">
        <v>29</v>
      </c>
      <c r="Q26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07" spans="1:17" ht="17.100000000000001" customHeight="1" x14ac:dyDescent="0.25">
      <c r="A2607" s="92" t="s">
        <v>2704</v>
      </c>
      <c r="B2607" s="61" t="s">
        <v>111</v>
      </c>
      <c r="C2607" s="61">
        <v>12144</v>
      </c>
      <c r="E2607" s="61" t="s">
        <v>29</v>
      </c>
      <c r="F2607" s="61" t="s">
        <v>21</v>
      </c>
      <c r="G2607" s="61" t="s">
        <v>31</v>
      </c>
      <c r="I2607" s="61" t="s">
        <v>92</v>
      </c>
      <c r="J2607" s="61" t="s">
        <v>29</v>
      </c>
      <c r="Q26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08" spans="1:17" ht="17.100000000000001" customHeight="1" x14ac:dyDescent="0.25">
      <c r="A2608" s="92" t="s">
        <v>2705</v>
      </c>
      <c r="B2608" s="61" t="s">
        <v>111</v>
      </c>
      <c r="C2608" s="61">
        <v>12144</v>
      </c>
      <c r="E2608" s="61" t="s">
        <v>29</v>
      </c>
      <c r="F2608" s="61" t="s">
        <v>21</v>
      </c>
      <c r="G2608" s="61" t="s">
        <v>31</v>
      </c>
      <c r="I2608" s="61" t="s">
        <v>92</v>
      </c>
      <c r="J2608" s="61" t="s">
        <v>29</v>
      </c>
      <c r="Q26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09" spans="1:18" ht="17.100000000000001" customHeight="1" x14ac:dyDescent="0.25">
      <c r="A2609" s="92" t="s">
        <v>2706</v>
      </c>
      <c r="B2609" s="61" t="s">
        <v>111</v>
      </c>
      <c r="C2609" s="61">
        <v>12144</v>
      </c>
      <c r="E2609" s="61" t="s">
        <v>18</v>
      </c>
      <c r="F2609" s="61" t="s">
        <v>21</v>
      </c>
      <c r="G2609" s="61" t="s">
        <v>16</v>
      </c>
      <c r="H2609" s="61">
        <v>1988</v>
      </c>
      <c r="I2609" s="61" t="s">
        <v>92</v>
      </c>
      <c r="J2609" s="61" t="s">
        <v>18</v>
      </c>
      <c r="K2609" s="61" t="s">
        <v>19</v>
      </c>
      <c r="Q26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10" spans="1:18" ht="17.100000000000001" customHeight="1" x14ac:dyDescent="0.25">
      <c r="A2610" s="92" t="s">
        <v>2707</v>
      </c>
      <c r="B2610" s="61" t="s">
        <v>111</v>
      </c>
      <c r="C2610" s="61">
        <v>12144</v>
      </c>
      <c r="E2610" s="61" t="s">
        <v>18</v>
      </c>
      <c r="F2610" s="61" t="s">
        <v>21</v>
      </c>
      <c r="G2610" s="61" t="s">
        <v>16</v>
      </c>
      <c r="H2610" s="61">
        <v>1988</v>
      </c>
      <c r="I2610" s="61" t="s">
        <v>92</v>
      </c>
      <c r="J2610" s="61" t="s">
        <v>27</v>
      </c>
      <c r="K2610" s="61" t="s">
        <v>19</v>
      </c>
      <c r="Q26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2610" s="61" t="s">
        <v>2815</v>
      </c>
    </row>
    <row r="2611" spans="1:18" ht="17.100000000000001" customHeight="1" x14ac:dyDescent="0.25">
      <c r="A2611" s="92" t="s">
        <v>2708</v>
      </c>
      <c r="B2611" s="61" t="s">
        <v>111</v>
      </c>
      <c r="C2611" s="61">
        <v>12144</v>
      </c>
      <c r="E2611" s="61" t="s">
        <v>18</v>
      </c>
      <c r="F2611" s="61" t="s">
        <v>21</v>
      </c>
      <c r="G2611" s="61" t="s">
        <v>16</v>
      </c>
      <c r="H2611" s="61">
        <v>1988</v>
      </c>
      <c r="I2611" s="61" t="s">
        <v>92</v>
      </c>
      <c r="J2611" s="61" t="s">
        <v>18</v>
      </c>
      <c r="K2611" s="61" t="s">
        <v>19</v>
      </c>
      <c r="Q26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12" spans="1:18" ht="17.100000000000001" customHeight="1" x14ac:dyDescent="0.25">
      <c r="A2612" s="92" t="s">
        <v>2709</v>
      </c>
      <c r="B2612" s="61" t="s">
        <v>111</v>
      </c>
      <c r="C2612" s="61">
        <v>12144</v>
      </c>
      <c r="E2612" s="61" t="s">
        <v>18</v>
      </c>
      <c r="F2612" s="61" t="s">
        <v>21</v>
      </c>
      <c r="G2612" s="61" t="s">
        <v>16</v>
      </c>
      <c r="H2612" s="61">
        <v>1988</v>
      </c>
      <c r="I2612" s="61" t="s">
        <v>92</v>
      </c>
      <c r="J2612" s="61" t="s">
        <v>29</v>
      </c>
      <c r="Q26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13" spans="1:18" ht="17.100000000000001" customHeight="1" x14ac:dyDescent="0.25">
      <c r="A2613" s="92" t="s">
        <v>2710</v>
      </c>
      <c r="B2613" s="61" t="s">
        <v>111</v>
      </c>
      <c r="C2613" s="61">
        <v>12144</v>
      </c>
      <c r="E2613" s="61" t="s">
        <v>18</v>
      </c>
      <c r="F2613" s="61" t="s">
        <v>21</v>
      </c>
      <c r="G2613" s="61" t="s">
        <v>16</v>
      </c>
      <c r="H2613" s="61">
        <v>1988</v>
      </c>
      <c r="I2613" s="61" t="s">
        <v>92</v>
      </c>
      <c r="J2613" s="61" t="s">
        <v>29</v>
      </c>
      <c r="Q26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14" spans="1:18" ht="17.100000000000001" customHeight="1" x14ac:dyDescent="0.25">
      <c r="A2614" s="92" t="s">
        <v>2711</v>
      </c>
      <c r="B2614" s="61" t="s">
        <v>111</v>
      </c>
      <c r="C2614" s="61">
        <v>12144</v>
      </c>
      <c r="E2614" s="61" t="s">
        <v>18</v>
      </c>
      <c r="F2614" s="61" t="s">
        <v>21</v>
      </c>
      <c r="G2614" s="61" t="s">
        <v>16</v>
      </c>
      <c r="H2614" s="61">
        <v>1988</v>
      </c>
      <c r="I2614" s="61" t="s">
        <v>92</v>
      </c>
      <c r="J2614" s="61" t="s">
        <v>29</v>
      </c>
      <c r="Q26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15" spans="1:18" ht="17.100000000000001" customHeight="1" x14ac:dyDescent="0.25">
      <c r="A2615" s="92" t="s">
        <v>2712</v>
      </c>
      <c r="B2615" s="61" t="s">
        <v>111</v>
      </c>
      <c r="C2615" s="61">
        <v>12144</v>
      </c>
      <c r="E2615" s="61" t="s">
        <v>18</v>
      </c>
      <c r="F2615" s="61" t="s">
        <v>21</v>
      </c>
      <c r="G2615" s="61" t="s">
        <v>16</v>
      </c>
      <c r="H2615" s="61">
        <v>1988</v>
      </c>
      <c r="I2615" s="61" t="s">
        <v>92</v>
      </c>
      <c r="J2615" s="61" t="s">
        <v>29</v>
      </c>
      <c r="Q26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16" spans="1:18" ht="17.100000000000001" customHeight="1" x14ac:dyDescent="0.25">
      <c r="A2616" s="92" t="s">
        <v>2713</v>
      </c>
      <c r="B2616" s="61" t="s">
        <v>111</v>
      </c>
      <c r="C2616" s="61">
        <v>12144</v>
      </c>
      <c r="E2616" s="61" t="s">
        <v>29</v>
      </c>
      <c r="F2616" s="61" t="s">
        <v>21</v>
      </c>
      <c r="G2616" s="61" t="s">
        <v>31</v>
      </c>
      <c r="I2616" s="61" t="s">
        <v>92</v>
      </c>
      <c r="J2616" s="61" t="s">
        <v>29</v>
      </c>
      <c r="Q26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17" spans="1:18" ht="17.100000000000001" customHeight="1" x14ac:dyDescent="0.25">
      <c r="A2617" s="92" t="s">
        <v>2714</v>
      </c>
      <c r="B2617" s="61" t="s">
        <v>111</v>
      </c>
      <c r="C2617" s="61">
        <v>12144</v>
      </c>
      <c r="E2617" s="61" t="s">
        <v>29</v>
      </c>
      <c r="F2617" s="61" t="s">
        <v>21</v>
      </c>
      <c r="G2617" s="61" t="s">
        <v>31</v>
      </c>
      <c r="I2617" s="61" t="s">
        <v>92</v>
      </c>
      <c r="J2617" s="61" t="s">
        <v>18</v>
      </c>
      <c r="K2617" s="61" t="s">
        <v>19</v>
      </c>
      <c r="Q26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18" spans="1:18" ht="17.100000000000001" customHeight="1" x14ac:dyDescent="0.25">
      <c r="A2618" s="92" t="s">
        <v>2715</v>
      </c>
      <c r="B2618" s="61" t="s">
        <v>111</v>
      </c>
      <c r="C2618" s="61">
        <v>12144</v>
      </c>
      <c r="E2618" s="61" t="s">
        <v>29</v>
      </c>
      <c r="F2618" s="61" t="s">
        <v>21</v>
      </c>
      <c r="G2618" s="61" t="s">
        <v>31</v>
      </c>
      <c r="I2618" s="61" t="s">
        <v>92</v>
      </c>
      <c r="J2618" s="61" t="s">
        <v>18</v>
      </c>
      <c r="K2618" s="61" t="s">
        <v>19</v>
      </c>
      <c r="Q26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19" spans="1:18" ht="17.100000000000001" customHeight="1" x14ac:dyDescent="0.25">
      <c r="A2619" s="92" t="s">
        <v>2716</v>
      </c>
      <c r="B2619" s="61" t="s">
        <v>111</v>
      </c>
      <c r="C2619" s="61">
        <v>12144</v>
      </c>
      <c r="E2619" s="61" t="s">
        <v>29</v>
      </c>
      <c r="F2619" s="61" t="s">
        <v>21</v>
      </c>
      <c r="G2619" s="61" t="s">
        <v>31</v>
      </c>
      <c r="I2619" s="61" t="s">
        <v>92</v>
      </c>
      <c r="J2619" s="61" t="s">
        <v>18</v>
      </c>
      <c r="K2619" s="61" t="s">
        <v>19</v>
      </c>
      <c r="Q26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20" spans="1:18" ht="17.100000000000001" customHeight="1" x14ac:dyDescent="0.25">
      <c r="A2620" s="92" t="s">
        <v>2717</v>
      </c>
      <c r="B2620" s="61" t="s">
        <v>111</v>
      </c>
      <c r="C2620" s="61">
        <v>12144</v>
      </c>
      <c r="E2620" s="61" t="s">
        <v>18</v>
      </c>
      <c r="F2620" s="61" t="s">
        <v>21</v>
      </c>
      <c r="G2620" s="61" t="s">
        <v>19</v>
      </c>
      <c r="I2620" s="61" t="s">
        <v>92</v>
      </c>
      <c r="J2620" s="61" t="s">
        <v>18</v>
      </c>
      <c r="K2620" s="61" t="s">
        <v>19</v>
      </c>
      <c r="Q26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21" spans="1:18" ht="17.100000000000001" customHeight="1" x14ac:dyDescent="0.25">
      <c r="A2621" s="92" t="s">
        <v>2718</v>
      </c>
      <c r="B2621" s="61" t="s">
        <v>111</v>
      </c>
      <c r="C2621" s="61">
        <v>12144</v>
      </c>
      <c r="E2621" s="61" t="s">
        <v>18</v>
      </c>
      <c r="F2621" s="61" t="s">
        <v>21</v>
      </c>
      <c r="G2621" s="61" t="s">
        <v>16</v>
      </c>
      <c r="H2621" s="61">
        <v>2017</v>
      </c>
      <c r="I2621" s="61" t="s">
        <v>92</v>
      </c>
      <c r="J2621" s="61" t="s">
        <v>29</v>
      </c>
      <c r="Q26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22" spans="1:18" ht="17.100000000000001" customHeight="1" x14ac:dyDescent="0.25">
      <c r="A2622" s="92" t="s">
        <v>2719</v>
      </c>
      <c r="B2622" s="61" t="s">
        <v>111</v>
      </c>
      <c r="C2622" s="61">
        <v>12144</v>
      </c>
      <c r="E2622" s="61" t="s">
        <v>29</v>
      </c>
      <c r="F2622" s="61" t="s">
        <v>21</v>
      </c>
      <c r="G2622" s="61" t="s">
        <v>31</v>
      </c>
      <c r="I2622" s="61" t="s">
        <v>92</v>
      </c>
      <c r="J2622" s="61" t="s">
        <v>18</v>
      </c>
      <c r="K2622" s="61" t="s">
        <v>19</v>
      </c>
      <c r="Q26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23" spans="1:18" ht="17.100000000000001" customHeight="1" x14ac:dyDescent="0.25">
      <c r="A2623" s="92" t="s">
        <v>2720</v>
      </c>
      <c r="B2623" s="61" t="s">
        <v>111</v>
      </c>
      <c r="C2623" s="61">
        <v>12144</v>
      </c>
      <c r="E2623" s="61" t="s">
        <v>29</v>
      </c>
      <c r="F2623" s="61" t="s">
        <v>21</v>
      </c>
      <c r="G2623" s="61" t="s">
        <v>31</v>
      </c>
      <c r="I2623" s="61" t="s">
        <v>92</v>
      </c>
      <c r="J2623" s="61" t="s">
        <v>18</v>
      </c>
      <c r="K2623" s="61" t="s">
        <v>19</v>
      </c>
      <c r="Q26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24" spans="1:18" ht="17.100000000000001" customHeight="1" x14ac:dyDescent="0.25">
      <c r="A2624" s="92" t="s">
        <v>2721</v>
      </c>
      <c r="B2624" s="61" t="s">
        <v>111</v>
      </c>
      <c r="C2624" s="61">
        <v>12144</v>
      </c>
      <c r="E2624" s="61" t="s">
        <v>29</v>
      </c>
      <c r="F2624" s="61" t="s">
        <v>21</v>
      </c>
      <c r="G2624" s="61" t="s">
        <v>31</v>
      </c>
      <c r="I2624" s="61" t="s">
        <v>92</v>
      </c>
      <c r="J2624" s="61" t="s">
        <v>18</v>
      </c>
      <c r="K2624" s="61" t="s">
        <v>19</v>
      </c>
      <c r="Q26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25" spans="1:18" ht="17.100000000000001" customHeight="1" x14ac:dyDescent="0.25">
      <c r="A2625" s="92" t="s">
        <v>2722</v>
      </c>
      <c r="B2625" s="61" t="s">
        <v>111</v>
      </c>
      <c r="C2625" s="61">
        <v>12144</v>
      </c>
      <c r="E2625" s="61" t="s">
        <v>18</v>
      </c>
      <c r="F2625" s="61" t="s">
        <v>21</v>
      </c>
      <c r="G2625" s="61" t="s">
        <v>16</v>
      </c>
      <c r="H2625" s="61">
        <v>2017</v>
      </c>
      <c r="I2625" s="61" t="s">
        <v>92</v>
      </c>
      <c r="J2625" s="61" t="s">
        <v>18</v>
      </c>
      <c r="K2625" s="61" t="s">
        <v>19</v>
      </c>
      <c r="Q26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26" spans="1:18" ht="17.100000000000001" customHeight="1" x14ac:dyDescent="0.25">
      <c r="A2626" s="92" t="s">
        <v>2723</v>
      </c>
      <c r="B2626" s="61" t="s">
        <v>111</v>
      </c>
      <c r="C2626" s="61">
        <v>12144</v>
      </c>
      <c r="E2626" s="61" t="s">
        <v>27</v>
      </c>
      <c r="F2626" s="61" t="s">
        <v>21</v>
      </c>
      <c r="G2626" s="61" t="s">
        <v>19</v>
      </c>
      <c r="I2626" s="61" t="s">
        <v>92</v>
      </c>
      <c r="J2626" s="61" t="s">
        <v>27</v>
      </c>
      <c r="K2626" s="61" t="s">
        <v>19</v>
      </c>
      <c r="Q26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2626" s="61" t="s">
        <v>2809</v>
      </c>
    </row>
    <row r="2627" spans="1:18" ht="17.100000000000001" customHeight="1" x14ac:dyDescent="0.25">
      <c r="A2627" s="92" t="s">
        <v>2724</v>
      </c>
      <c r="B2627" s="61" t="s">
        <v>111</v>
      </c>
      <c r="C2627" s="61">
        <v>12144</v>
      </c>
      <c r="E2627" s="61" t="s">
        <v>29</v>
      </c>
      <c r="F2627" s="61" t="s">
        <v>21</v>
      </c>
      <c r="G2627" s="61" t="s">
        <v>31</v>
      </c>
      <c r="I2627" s="61" t="s">
        <v>92</v>
      </c>
      <c r="J2627" s="61" t="s">
        <v>18</v>
      </c>
      <c r="K2627" s="61" t="s">
        <v>19</v>
      </c>
      <c r="Q26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28" spans="1:18" ht="17.100000000000001" customHeight="1" x14ac:dyDescent="0.25">
      <c r="A2628" s="92" t="s">
        <v>2725</v>
      </c>
      <c r="B2628" s="61" t="s">
        <v>111</v>
      </c>
      <c r="C2628" s="61">
        <v>12144</v>
      </c>
      <c r="E2628" s="61" t="s">
        <v>29</v>
      </c>
      <c r="F2628" s="61" t="s">
        <v>21</v>
      </c>
      <c r="G2628" s="61" t="s">
        <v>31</v>
      </c>
      <c r="I2628" s="61" t="s">
        <v>92</v>
      </c>
      <c r="J2628" s="61" t="s">
        <v>18</v>
      </c>
      <c r="K2628" s="61" t="s">
        <v>19</v>
      </c>
      <c r="Q26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29" spans="1:18" ht="17.100000000000001" customHeight="1" x14ac:dyDescent="0.25">
      <c r="A2629" s="92" t="s">
        <v>2726</v>
      </c>
      <c r="B2629" s="61" t="s">
        <v>111</v>
      </c>
      <c r="C2629" s="61">
        <v>12144</v>
      </c>
      <c r="E2629" s="61" t="s">
        <v>29</v>
      </c>
      <c r="F2629" s="61" t="s">
        <v>21</v>
      </c>
      <c r="G2629" s="61" t="s">
        <v>31</v>
      </c>
      <c r="I2629" s="61" t="s">
        <v>92</v>
      </c>
      <c r="J2629" s="61" t="s">
        <v>18</v>
      </c>
      <c r="K2629" s="61" t="s">
        <v>19</v>
      </c>
      <c r="Q26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30" spans="1:18" ht="17.100000000000001" customHeight="1" x14ac:dyDescent="0.25">
      <c r="A2630" s="92" t="s">
        <v>2727</v>
      </c>
      <c r="B2630" s="61" t="s">
        <v>111</v>
      </c>
      <c r="C2630" s="61">
        <v>12144</v>
      </c>
      <c r="E2630" s="61" t="s">
        <v>29</v>
      </c>
      <c r="F2630" s="61" t="s">
        <v>21</v>
      </c>
      <c r="G2630" s="61" t="s">
        <v>31</v>
      </c>
      <c r="I2630" s="61" t="s">
        <v>92</v>
      </c>
      <c r="J2630" s="61" t="s">
        <v>18</v>
      </c>
      <c r="K2630" s="61" t="s">
        <v>102</v>
      </c>
      <c r="Q26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31" spans="1:18" ht="17.100000000000001" customHeight="1" x14ac:dyDescent="0.25">
      <c r="A2631" s="92" t="s">
        <v>2728</v>
      </c>
      <c r="B2631" s="61" t="s">
        <v>111</v>
      </c>
      <c r="C2631" s="61">
        <v>12144</v>
      </c>
      <c r="E2631" s="61" t="s">
        <v>29</v>
      </c>
      <c r="F2631" s="61" t="s">
        <v>21</v>
      </c>
      <c r="G2631" s="61" t="s">
        <v>31</v>
      </c>
      <c r="I2631" s="61" t="s">
        <v>92</v>
      </c>
      <c r="J2631" s="61" t="s">
        <v>29</v>
      </c>
      <c r="Q26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32" spans="1:18" ht="17.100000000000001" customHeight="1" x14ac:dyDescent="0.25">
      <c r="A2632" s="92" t="s">
        <v>2729</v>
      </c>
      <c r="B2632" s="61" t="s">
        <v>111</v>
      </c>
      <c r="C2632" s="61">
        <v>12144</v>
      </c>
      <c r="E2632" s="61" t="s">
        <v>29</v>
      </c>
      <c r="F2632" s="61" t="s">
        <v>21</v>
      </c>
      <c r="G2632" s="61" t="s">
        <v>31</v>
      </c>
      <c r="I2632" s="61" t="s">
        <v>92</v>
      </c>
      <c r="J2632" s="61" t="s">
        <v>29</v>
      </c>
      <c r="Q26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33" spans="1:18" ht="17.100000000000001" customHeight="1" x14ac:dyDescent="0.25">
      <c r="A2633" s="92" t="s">
        <v>2730</v>
      </c>
      <c r="B2633" s="61" t="s">
        <v>111</v>
      </c>
      <c r="C2633" s="61">
        <v>12144</v>
      </c>
      <c r="E2633" s="61" t="s">
        <v>29</v>
      </c>
      <c r="F2633" s="61" t="s">
        <v>21</v>
      </c>
      <c r="G2633" s="61" t="s">
        <v>31</v>
      </c>
      <c r="I2633" s="61" t="s">
        <v>92</v>
      </c>
      <c r="J2633" s="61" t="s">
        <v>18</v>
      </c>
      <c r="K2633" s="61" t="s">
        <v>19</v>
      </c>
      <c r="Q26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34" spans="1:18" ht="17.100000000000001" customHeight="1" x14ac:dyDescent="0.25">
      <c r="A2634" s="92" t="s">
        <v>2731</v>
      </c>
      <c r="B2634" s="61" t="s">
        <v>111</v>
      </c>
      <c r="C2634" s="61">
        <v>12144</v>
      </c>
      <c r="E2634" s="61" t="s">
        <v>29</v>
      </c>
      <c r="F2634" s="61" t="s">
        <v>21</v>
      </c>
      <c r="G2634" s="61" t="s">
        <v>31</v>
      </c>
      <c r="I2634" s="61" t="s">
        <v>92</v>
      </c>
      <c r="J2634" s="61" t="s">
        <v>18</v>
      </c>
      <c r="K2634" s="61" t="s">
        <v>102</v>
      </c>
      <c r="Q26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35" spans="1:18" ht="17.100000000000001" customHeight="1" x14ac:dyDescent="0.25">
      <c r="A2635" s="92" t="s">
        <v>2732</v>
      </c>
      <c r="B2635" s="61" t="s">
        <v>111</v>
      </c>
      <c r="C2635" s="61">
        <v>12144</v>
      </c>
      <c r="E2635" s="61" t="s">
        <v>29</v>
      </c>
      <c r="F2635" s="61" t="s">
        <v>21</v>
      </c>
      <c r="G2635" s="61" t="s">
        <v>31</v>
      </c>
      <c r="I2635" s="61" t="s">
        <v>92</v>
      </c>
      <c r="J2635" s="61" t="s">
        <v>18</v>
      </c>
      <c r="K2635" s="61" t="s">
        <v>104</v>
      </c>
      <c r="Q26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36" spans="1:18" ht="17.100000000000001" customHeight="1" x14ac:dyDescent="0.25">
      <c r="A2636" s="92" t="s">
        <v>2733</v>
      </c>
      <c r="B2636" s="61" t="s">
        <v>111</v>
      </c>
      <c r="C2636" s="61">
        <v>12144</v>
      </c>
      <c r="E2636" s="61" t="s">
        <v>29</v>
      </c>
      <c r="F2636" s="61" t="s">
        <v>21</v>
      </c>
      <c r="G2636" s="61" t="s">
        <v>31</v>
      </c>
      <c r="I2636" s="61" t="s">
        <v>92</v>
      </c>
      <c r="J2636" s="61" t="s">
        <v>18</v>
      </c>
      <c r="K2636" s="61" t="s">
        <v>104</v>
      </c>
      <c r="Q26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37" spans="1:18" ht="17.100000000000001" customHeight="1" x14ac:dyDescent="0.25">
      <c r="A2637" s="92" t="s">
        <v>2734</v>
      </c>
      <c r="B2637" s="61" t="s">
        <v>111</v>
      </c>
      <c r="C2637" s="61">
        <v>12144</v>
      </c>
      <c r="E2637" s="61" t="s">
        <v>29</v>
      </c>
      <c r="F2637" s="61" t="s">
        <v>21</v>
      </c>
      <c r="G2637" s="61" t="s">
        <v>31</v>
      </c>
      <c r="I2637" s="61" t="s">
        <v>92</v>
      </c>
      <c r="J2637" s="61" t="s">
        <v>18</v>
      </c>
      <c r="K2637" s="61" t="s">
        <v>104</v>
      </c>
      <c r="Q26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38" spans="1:18" ht="17.100000000000001" customHeight="1" x14ac:dyDescent="0.25">
      <c r="A2638" s="92" t="s">
        <v>2735</v>
      </c>
      <c r="B2638" s="61" t="s">
        <v>111</v>
      </c>
      <c r="C2638" s="61">
        <v>12144</v>
      </c>
      <c r="E2638" s="61" t="s">
        <v>29</v>
      </c>
      <c r="F2638" s="61" t="s">
        <v>21</v>
      </c>
      <c r="G2638" s="61" t="s">
        <v>31</v>
      </c>
      <c r="I2638" s="61" t="s">
        <v>92</v>
      </c>
      <c r="J2638" s="61" t="s">
        <v>18</v>
      </c>
      <c r="K2638" s="61" t="s">
        <v>19</v>
      </c>
      <c r="Q26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39" spans="1:18" ht="17.100000000000001" customHeight="1" x14ac:dyDescent="0.25">
      <c r="A2639" s="92" t="s">
        <v>2736</v>
      </c>
      <c r="B2639" s="61" t="s">
        <v>111</v>
      </c>
      <c r="C2639" s="61">
        <v>12144</v>
      </c>
      <c r="E2639" s="61" t="s">
        <v>29</v>
      </c>
      <c r="F2639" s="61" t="s">
        <v>21</v>
      </c>
      <c r="G2639" s="61" t="s">
        <v>31</v>
      </c>
      <c r="I2639" s="61" t="s">
        <v>92</v>
      </c>
      <c r="J2639" s="61" t="s">
        <v>18</v>
      </c>
      <c r="K2639" s="61" t="s">
        <v>19</v>
      </c>
      <c r="Q26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40" spans="1:18" ht="17.100000000000001" customHeight="1" x14ac:dyDescent="0.25">
      <c r="A2640" s="92" t="s">
        <v>2737</v>
      </c>
      <c r="B2640" s="61" t="s">
        <v>111</v>
      </c>
      <c r="C2640" s="61">
        <v>12144</v>
      </c>
      <c r="E2640" s="61" t="s">
        <v>29</v>
      </c>
      <c r="F2640" s="61" t="s">
        <v>21</v>
      </c>
      <c r="G2640" s="61" t="s">
        <v>31</v>
      </c>
      <c r="I2640" s="61" t="s">
        <v>92</v>
      </c>
      <c r="J2640" s="61" t="s">
        <v>18</v>
      </c>
      <c r="K2640" s="61" t="s">
        <v>104</v>
      </c>
      <c r="Q26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41" spans="1:18" ht="17.100000000000001" customHeight="1" x14ac:dyDescent="0.25">
      <c r="A2641" s="92" t="s">
        <v>2738</v>
      </c>
      <c r="B2641" s="61" t="s">
        <v>111</v>
      </c>
      <c r="C2641" s="61">
        <v>12144</v>
      </c>
      <c r="E2641" s="61" t="s">
        <v>29</v>
      </c>
      <c r="F2641" s="61" t="s">
        <v>21</v>
      </c>
      <c r="G2641" s="61" t="s">
        <v>31</v>
      </c>
      <c r="I2641" s="61" t="s">
        <v>92</v>
      </c>
      <c r="J2641" s="61" t="s">
        <v>18</v>
      </c>
      <c r="K2641" s="61" t="s">
        <v>19</v>
      </c>
      <c r="Q26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42" spans="1:18" ht="17.100000000000001" customHeight="1" x14ac:dyDescent="0.25">
      <c r="A2642" s="92" t="s">
        <v>2739</v>
      </c>
      <c r="B2642" s="61" t="s">
        <v>111</v>
      </c>
      <c r="C2642" s="61">
        <v>12144</v>
      </c>
      <c r="E2642" s="61" t="s">
        <v>29</v>
      </c>
      <c r="F2642" s="61" t="s">
        <v>21</v>
      </c>
      <c r="G2642" s="61" t="s">
        <v>31</v>
      </c>
      <c r="I2642" s="61" t="s">
        <v>92</v>
      </c>
      <c r="J2642" s="61" t="s">
        <v>18</v>
      </c>
      <c r="K2642" s="61" t="s">
        <v>19</v>
      </c>
      <c r="Q26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43" spans="1:18" ht="17.100000000000001" customHeight="1" x14ac:dyDescent="0.25">
      <c r="A2643" s="92" t="s">
        <v>2740</v>
      </c>
      <c r="B2643" s="61" t="s">
        <v>111</v>
      </c>
      <c r="C2643" s="61">
        <v>12144</v>
      </c>
      <c r="E2643" s="61" t="s">
        <v>29</v>
      </c>
      <c r="F2643" s="61" t="s">
        <v>21</v>
      </c>
      <c r="G2643" s="61" t="s">
        <v>31</v>
      </c>
      <c r="I2643" s="61" t="s">
        <v>92</v>
      </c>
      <c r="J2643" s="61" t="s">
        <v>18</v>
      </c>
      <c r="K2643" s="61" t="s">
        <v>19</v>
      </c>
      <c r="Q26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44" spans="1:18" ht="17.100000000000001" customHeight="1" x14ac:dyDescent="0.25">
      <c r="A2644" s="92" t="s">
        <v>2741</v>
      </c>
      <c r="B2644" s="61" t="s">
        <v>111</v>
      </c>
      <c r="C2644" s="61">
        <v>12144</v>
      </c>
      <c r="E2644" s="61" t="s">
        <v>18</v>
      </c>
      <c r="F2644" s="61" t="s">
        <v>21</v>
      </c>
      <c r="G2644" s="61" t="s">
        <v>16</v>
      </c>
      <c r="H2644" s="61">
        <v>2014</v>
      </c>
      <c r="I2644" s="61" t="s">
        <v>92</v>
      </c>
      <c r="J2644" s="61" t="s">
        <v>22</v>
      </c>
      <c r="K2644" s="61" t="s">
        <v>102</v>
      </c>
      <c r="Q26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645" spans="1:18" s="108" customFormat="1" ht="17.100000000000001" customHeight="1" x14ac:dyDescent="0.25">
      <c r="A2645" s="105"/>
      <c r="B2645" s="106"/>
      <c r="C2645" s="106"/>
      <c r="D2645" s="106"/>
      <c r="E2645" s="106" t="s">
        <v>29</v>
      </c>
      <c r="F2645" s="61" t="s">
        <v>21</v>
      </c>
      <c r="G2645" s="106"/>
      <c r="H2645" s="106"/>
      <c r="I2645" s="61" t="s">
        <v>92</v>
      </c>
      <c r="J2645" s="61" t="s">
        <v>29</v>
      </c>
      <c r="K2645" s="61"/>
      <c r="L2645" s="106"/>
      <c r="M2645" s="61"/>
      <c r="N2645" s="106"/>
      <c r="O2645" s="61"/>
      <c r="P2645" s="61"/>
      <c r="Q2645" s="107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645" s="61"/>
    </row>
    <row r="2646" spans="1:18" ht="17.100000000000001" customHeight="1" x14ac:dyDescent="0.25">
      <c r="A2646" s="92" t="s">
        <v>2742</v>
      </c>
      <c r="B2646" s="61" t="s">
        <v>111</v>
      </c>
      <c r="C2646" s="61">
        <v>12144</v>
      </c>
      <c r="E2646" s="61" t="s">
        <v>18</v>
      </c>
      <c r="F2646" s="61" t="s">
        <v>21</v>
      </c>
      <c r="G2646" s="61" t="s">
        <v>16</v>
      </c>
      <c r="H2646" s="61">
        <v>2014</v>
      </c>
      <c r="I2646" s="61" t="s">
        <v>92</v>
      </c>
      <c r="J2646" s="61" t="s">
        <v>18</v>
      </c>
      <c r="K2646" s="61" t="s">
        <v>102</v>
      </c>
      <c r="Q26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47" spans="1:18" ht="17.100000000000001" customHeight="1" x14ac:dyDescent="0.25">
      <c r="A2647" s="92" t="s">
        <v>2743</v>
      </c>
      <c r="B2647" s="61" t="s">
        <v>111</v>
      </c>
      <c r="C2647" s="61">
        <v>12144</v>
      </c>
      <c r="E2647" s="61" t="s">
        <v>18</v>
      </c>
      <c r="F2647" s="61" t="s">
        <v>21</v>
      </c>
      <c r="G2647" s="61" t="s">
        <v>16</v>
      </c>
      <c r="H2647" s="61">
        <v>2014</v>
      </c>
      <c r="I2647" s="61" t="s">
        <v>92</v>
      </c>
      <c r="J2647" s="61" t="s">
        <v>18</v>
      </c>
      <c r="K2647" s="61" t="s">
        <v>104</v>
      </c>
      <c r="Q26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48" spans="1:18" ht="17.100000000000001" customHeight="1" x14ac:dyDescent="0.25">
      <c r="A2648" s="92" t="s">
        <v>2744</v>
      </c>
      <c r="B2648" s="61" t="s">
        <v>111</v>
      </c>
      <c r="C2648" s="61">
        <v>12144</v>
      </c>
      <c r="E2648" s="61" t="s">
        <v>18</v>
      </c>
      <c r="F2648" s="61" t="s">
        <v>21</v>
      </c>
      <c r="G2648" s="61" t="s">
        <v>16</v>
      </c>
      <c r="H2648" s="61">
        <v>2014</v>
      </c>
      <c r="I2648" s="61" t="s">
        <v>92</v>
      </c>
      <c r="J2648" s="61" t="s">
        <v>18</v>
      </c>
      <c r="K2648" s="61" t="s">
        <v>104</v>
      </c>
      <c r="Q26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49" spans="1:18" ht="17.100000000000001" customHeight="1" x14ac:dyDescent="0.25">
      <c r="A2649" s="92" t="s">
        <v>2745</v>
      </c>
      <c r="B2649" s="61" t="s">
        <v>111</v>
      </c>
      <c r="C2649" s="61">
        <v>12144</v>
      </c>
      <c r="E2649" s="61" t="s">
        <v>18</v>
      </c>
      <c r="F2649" s="61" t="s">
        <v>21</v>
      </c>
      <c r="G2649" s="61" t="s">
        <v>16</v>
      </c>
      <c r="H2649" s="61">
        <v>2014</v>
      </c>
      <c r="I2649" s="61" t="s">
        <v>92</v>
      </c>
      <c r="J2649" s="61" t="s">
        <v>18</v>
      </c>
      <c r="K2649" s="61" t="s">
        <v>102</v>
      </c>
      <c r="Q26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50" spans="1:18" ht="17.100000000000001" customHeight="1" x14ac:dyDescent="0.25">
      <c r="A2650" s="92" t="s">
        <v>2746</v>
      </c>
      <c r="B2650" s="61" t="s">
        <v>111</v>
      </c>
      <c r="C2650" s="61">
        <v>12144</v>
      </c>
      <c r="E2650" s="61" t="s">
        <v>18</v>
      </c>
      <c r="F2650" s="61" t="s">
        <v>21</v>
      </c>
      <c r="G2650" s="61" t="s">
        <v>16</v>
      </c>
      <c r="H2650" s="61">
        <v>2014</v>
      </c>
      <c r="I2650" s="61" t="s">
        <v>92</v>
      </c>
      <c r="J2650" s="61" t="s">
        <v>25</v>
      </c>
      <c r="K2650" s="61" t="s">
        <v>104</v>
      </c>
      <c r="Q26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51" spans="1:18" ht="17.100000000000001" customHeight="1" x14ac:dyDescent="0.25">
      <c r="A2651" s="92" t="s">
        <v>2747</v>
      </c>
      <c r="B2651" s="61" t="s">
        <v>111</v>
      </c>
      <c r="C2651" s="61">
        <v>12144</v>
      </c>
      <c r="E2651" s="61" t="s">
        <v>29</v>
      </c>
      <c r="F2651" s="61" t="s">
        <v>21</v>
      </c>
      <c r="G2651" s="61" t="s">
        <v>31</v>
      </c>
      <c r="I2651" s="61" t="s">
        <v>92</v>
      </c>
      <c r="J2651" s="61" t="s">
        <v>18</v>
      </c>
      <c r="K2651" s="61" t="s">
        <v>102</v>
      </c>
      <c r="Q26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52" spans="1:18" ht="17.100000000000001" customHeight="1" x14ac:dyDescent="0.25">
      <c r="A2652" s="92" t="s">
        <v>2748</v>
      </c>
      <c r="B2652" s="61" t="s">
        <v>111</v>
      </c>
      <c r="C2652" s="61">
        <v>12144</v>
      </c>
      <c r="E2652" s="61" t="s">
        <v>18</v>
      </c>
      <c r="F2652" s="61" t="s">
        <v>21</v>
      </c>
      <c r="G2652" s="61" t="s">
        <v>16</v>
      </c>
      <c r="H2652" s="61">
        <v>2009</v>
      </c>
      <c r="I2652" s="61" t="s">
        <v>92</v>
      </c>
      <c r="J2652" s="61" t="s">
        <v>18</v>
      </c>
      <c r="K2652" s="61" t="s">
        <v>104</v>
      </c>
      <c r="Q26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53" spans="1:18" ht="17.100000000000001" customHeight="1" x14ac:dyDescent="0.25">
      <c r="A2653" s="92" t="s">
        <v>2749</v>
      </c>
      <c r="B2653" s="61" t="s">
        <v>111</v>
      </c>
      <c r="C2653" s="61">
        <v>12144</v>
      </c>
      <c r="E2653" s="61" t="s">
        <v>29</v>
      </c>
      <c r="F2653" s="61" t="s">
        <v>21</v>
      </c>
      <c r="G2653" s="61" t="s">
        <v>31</v>
      </c>
      <c r="I2653" s="61" t="s">
        <v>92</v>
      </c>
      <c r="J2653" s="61" t="s">
        <v>18</v>
      </c>
      <c r="K2653" s="61" t="s">
        <v>102</v>
      </c>
      <c r="Q26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54" spans="1:18" ht="17.100000000000001" customHeight="1" x14ac:dyDescent="0.25">
      <c r="A2654" s="92" t="s">
        <v>2750</v>
      </c>
      <c r="B2654" s="61" t="s">
        <v>111</v>
      </c>
      <c r="C2654" s="61">
        <v>12144</v>
      </c>
      <c r="E2654" s="61" t="s">
        <v>18</v>
      </c>
      <c r="F2654" s="61" t="s">
        <v>21</v>
      </c>
      <c r="G2654" s="61" t="s">
        <v>16</v>
      </c>
      <c r="H2654" s="61">
        <v>2009</v>
      </c>
      <c r="I2654" s="61" t="s">
        <v>92</v>
      </c>
      <c r="J2654" s="61" t="s">
        <v>18</v>
      </c>
      <c r="K2654" s="61" t="s">
        <v>102</v>
      </c>
      <c r="Q26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55" spans="1:18" ht="17.100000000000001" customHeight="1" x14ac:dyDescent="0.25">
      <c r="A2655" s="92" t="s">
        <v>2751</v>
      </c>
      <c r="B2655" s="61" t="s">
        <v>111</v>
      </c>
      <c r="C2655" s="61">
        <v>12144</v>
      </c>
      <c r="E2655" s="61" t="s">
        <v>18</v>
      </c>
      <c r="F2655" s="61" t="s">
        <v>21</v>
      </c>
      <c r="G2655" s="61" t="s">
        <v>16</v>
      </c>
      <c r="H2655" s="61">
        <v>2017</v>
      </c>
      <c r="I2655" s="61" t="s">
        <v>92</v>
      </c>
      <c r="J2655" s="61" t="s">
        <v>18</v>
      </c>
      <c r="K2655" s="61" t="s">
        <v>104</v>
      </c>
      <c r="Q26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56" spans="1:18" ht="17.100000000000001" customHeight="1" x14ac:dyDescent="0.25">
      <c r="A2656" s="92" t="s">
        <v>2752</v>
      </c>
      <c r="B2656" s="61" t="s">
        <v>111</v>
      </c>
      <c r="C2656" s="61">
        <v>12144</v>
      </c>
      <c r="E2656" s="61" t="s">
        <v>18</v>
      </c>
      <c r="F2656" s="61" t="s">
        <v>21</v>
      </c>
      <c r="G2656" s="61" t="s">
        <v>16</v>
      </c>
      <c r="H2656" s="61">
        <v>2014</v>
      </c>
      <c r="I2656" s="61" t="s">
        <v>92</v>
      </c>
      <c r="J2656" s="61" t="s">
        <v>18</v>
      </c>
      <c r="K2656" s="61" t="s">
        <v>104</v>
      </c>
      <c r="Q26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57" spans="1:18" ht="17.100000000000001" customHeight="1" x14ac:dyDescent="0.25">
      <c r="A2657" s="92" t="s">
        <v>2753</v>
      </c>
      <c r="B2657" s="61" t="s">
        <v>111</v>
      </c>
      <c r="C2657" s="61">
        <v>12144</v>
      </c>
      <c r="E2657" s="61" t="s">
        <v>18</v>
      </c>
      <c r="F2657" s="61" t="s">
        <v>21</v>
      </c>
      <c r="G2657" s="61" t="s">
        <v>16</v>
      </c>
      <c r="H2657" s="61">
        <v>2014</v>
      </c>
      <c r="I2657" s="61" t="s">
        <v>92</v>
      </c>
      <c r="J2657" s="61" t="s">
        <v>18</v>
      </c>
      <c r="K2657" s="61" t="s">
        <v>2811</v>
      </c>
      <c r="Q26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58" spans="1:18" ht="17.100000000000001" customHeight="1" x14ac:dyDescent="0.25">
      <c r="A2658" s="92" t="s">
        <v>1189</v>
      </c>
      <c r="B2658" s="61" t="s">
        <v>111</v>
      </c>
      <c r="C2658" s="61">
        <v>12144</v>
      </c>
      <c r="E2658" s="61" t="s">
        <v>18</v>
      </c>
      <c r="F2658" s="61" t="s">
        <v>21</v>
      </c>
      <c r="G2658" s="61" t="s">
        <v>16</v>
      </c>
      <c r="H2658" s="61">
        <v>2009</v>
      </c>
      <c r="I2658" s="61" t="s">
        <v>92</v>
      </c>
      <c r="J2658" s="61" t="s">
        <v>15</v>
      </c>
      <c r="K2658" s="61" t="s">
        <v>104</v>
      </c>
      <c r="Q26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</row>
    <row r="2659" spans="1:18" ht="17.100000000000001" customHeight="1" x14ac:dyDescent="0.25">
      <c r="A2659" s="92" t="s">
        <v>2754</v>
      </c>
      <c r="B2659" s="61" t="s">
        <v>111</v>
      </c>
      <c r="C2659" s="61">
        <v>12144</v>
      </c>
      <c r="E2659" s="61" t="s">
        <v>29</v>
      </c>
      <c r="F2659" s="61" t="s">
        <v>21</v>
      </c>
      <c r="G2659" s="61" t="s">
        <v>31</v>
      </c>
      <c r="I2659" s="61" t="s">
        <v>92</v>
      </c>
      <c r="J2659" s="61" t="s">
        <v>18</v>
      </c>
      <c r="K2659" s="61" t="s">
        <v>102</v>
      </c>
      <c r="Q26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60" spans="1:18" ht="17.100000000000001" customHeight="1" x14ac:dyDescent="0.25">
      <c r="A2660" s="92" t="s">
        <v>2755</v>
      </c>
      <c r="B2660" s="61" t="s">
        <v>111</v>
      </c>
      <c r="C2660" s="61">
        <v>12144</v>
      </c>
      <c r="E2660" s="61" t="s">
        <v>29</v>
      </c>
      <c r="F2660" s="61" t="s">
        <v>21</v>
      </c>
      <c r="G2660" s="61" t="s">
        <v>31</v>
      </c>
      <c r="I2660" s="61" t="s">
        <v>92</v>
      </c>
      <c r="J2660" s="61" t="s">
        <v>18</v>
      </c>
      <c r="K2660" s="61" t="s">
        <v>102</v>
      </c>
      <c r="Q26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61" spans="1:18" ht="17.100000000000001" customHeight="1" x14ac:dyDescent="0.25">
      <c r="A2661" s="92" t="s">
        <v>2756</v>
      </c>
      <c r="B2661" s="61" t="s">
        <v>111</v>
      </c>
      <c r="C2661" s="61">
        <v>12144</v>
      </c>
      <c r="E2661" s="61" t="s">
        <v>29</v>
      </c>
      <c r="F2661" s="61" t="s">
        <v>21</v>
      </c>
      <c r="G2661" s="61" t="s">
        <v>31</v>
      </c>
      <c r="I2661" s="61" t="s">
        <v>92</v>
      </c>
      <c r="J2661" s="61" t="s">
        <v>18</v>
      </c>
      <c r="K2661" s="61" t="s">
        <v>102</v>
      </c>
      <c r="Q26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62" spans="1:18" ht="17.100000000000001" customHeight="1" x14ac:dyDescent="0.25">
      <c r="A2662" s="92" t="s">
        <v>2757</v>
      </c>
      <c r="B2662" s="61" t="s">
        <v>111</v>
      </c>
      <c r="C2662" s="61">
        <v>12144</v>
      </c>
      <c r="E2662" s="61" t="s">
        <v>18</v>
      </c>
      <c r="F2662" s="61" t="s">
        <v>21</v>
      </c>
      <c r="G2662" s="61" t="s">
        <v>16</v>
      </c>
      <c r="H2662" s="61">
        <v>2014</v>
      </c>
      <c r="I2662" s="61" t="s">
        <v>92</v>
      </c>
      <c r="J2662" s="61" t="s">
        <v>18</v>
      </c>
      <c r="Q26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63" spans="1:18" ht="17.100000000000001" customHeight="1" x14ac:dyDescent="0.25">
      <c r="A2663" s="92" t="s">
        <v>2758</v>
      </c>
      <c r="B2663" s="61" t="s">
        <v>111</v>
      </c>
      <c r="C2663" s="61">
        <v>12144</v>
      </c>
      <c r="E2663" s="61" t="s">
        <v>18</v>
      </c>
      <c r="F2663" s="61" t="s">
        <v>21</v>
      </c>
      <c r="G2663" s="61" t="s">
        <v>16</v>
      </c>
      <c r="H2663" s="61">
        <v>2014</v>
      </c>
      <c r="I2663" s="61" t="s">
        <v>92</v>
      </c>
      <c r="J2663" s="61" t="s">
        <v>18</v>
      </c>
      <c r="K2663" s="61" t="s">
        <v>104</v>
      </c>
      <c r="Q26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64" spans="1:18" ht="17.100000000000001" customHeight="1" x14ac:dyDescent="0.25">
      <c r="A2664" s="100" t="s">
        <v>2759</v>
      </c>
      <c r="B2664" s="61" t="s">
        <v>111</v>
      </c>
      <c r="C2664" s="61">
        <v>12144</v>
      </c>
      <c r="E2664" s="61" t="s">
        <v>29</v>
      </c>
      <c r="F2664" s="61" t="s">
        <v>21</v>
      </c>
      <c r="G2664" s="61" t="s">
        <v>31</v>
      </c>
      <c r="I2664" s="61" t="s">
        <v>92</v>
      </c>
      <c r="J2664" s="61" t="s">
        <v>18</v>
      </c>
      <c r="K2664" s="61" t="s">
        <v>102</v>
      </c>
      <c r="Q26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65" spans="1:18" ht="17.100000000000001" customHeight="1" x14ac:dyDescent="0.25">
      <c r="A2665" s="100" t="s">
        <v>2760</v>
      </c>
      <c r="B2665" s="61" t="s">
        <v>111</v>
      </c>
      <c r="C2665" s="61">
        <v>12144</v>
      </c>
      <c r="E2665" s="61" t="s">
        <v>29</v>
      </c>
      <c r="F2665" s="61" t="s">
        <v>21</v>
      </c>
      <c r="G2665" s="61" t="s">
        <v>31</v>
      </c>
      <c r="I2665" s="61" t="s">
        <v>92</v>
      </c>
      <c r="J2665" s="61" t="s">
        <v>25</v>
      </c>
      <c r="K2665" s="61" t="s">
        <v>28</v>
      </c>
      <c r="M2665" s="61" t="s">
        <v>39</v>
      </c>
      <c r="O2665" s="61">
        <v>2020</v>
      </c>
      <c r="Q26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66" spans="1:18" ht="17.100000000000001" customHeight="1" x14ac:dyDescent="0.25">
      <c r="A2666" s="100" t="s">
        <v>2761</v>
      </c>
      <c r="B2666" s="61" t="s">
        <v>111</v>
      </c>
      <c r="C2666" s="61">
        <v>12144</v>
      </c>
      <c r="E2666" s="61" t="s">
        <v>29</v>
      </c>
      <c r="F2666" s="61" t="s">
        <v>21</v>
      </c>
      <c r="G2666" s="61" t="s">
        <v>31</v>
      </c>
      <c r="I2666" s="61" t="s">
        <v>92</v>
      </c>
      <c r="J2666" s="61" t="s">
        <v>27</v>
      </c>
      <c r="K2666" s="61" t="s">
        <v>104</v>
      </c>
      <c r="Q26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67" spans="1:18" ht="17.100000000000001" customHeight="1" x14ac:dyDescent="0.25">
      <c r="A2667" s="101" t="s">
        <v>2762</v>
      </c>
      <c r="B2667" s="61" t="s">
        <v>111</v>
      </c>
      <c r="C2667" s="61">
        <v>12144</v>
      </c>
      <c r="E2667" s="61" t="s">
        <v>29</v>
      </c>
      <c r="F2667" s="61" t="s">
        <v>21</v>
      </c>
      <c r="G2667" s="61" t="s">
        <v>31</v>
      </c>
      <c r="I2667" s="61" t="s">
        <v>92</v>
      </c>
      <c r="J2667" s="61" t="s">
        <v>18</v>
      </c>
      <c r="K2667" s="61" t="s">
        <v>102</v>
      </c>
      <c r="Q26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68" spans="1:18" ht="17.100000000000001" customHeight="1" x14ac:dyDescent="0.25">
      <c r="A2668" s="101" t="s">
        <v>2763</v>
      </c>
      <c r="B2668" s="61" t="s">
        <v>111</v>
      </c>
      <c r="C2668" s="61">
        <v>12144</v>
      </c>
      <c r="E2668" s="61" t="s">
        <v>29</v>
      </c>
      <c r="F2668" s="61" t="s">
        <v>21</v>
      </c>
      <c r="G2668" s="61" t="s">
        <v>31</v>
      </c>
      <c r="I2668" s="61" t="s">
        <v>92</v>
      </c>
      <c r="J2668" s="61" t="s">
        <v>18</v>
      </c>
      <c r="K2668" s="61" t="s">
        <v>104</v>
      </c>
      <c r="M2668" s="61" t="s">
        <v>101</v>
      </c>
      <c r="Q26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668" s="61" t="s">
        <v>2835</v>
      </c>
    </row>
    <row r="2669" spans="1:18" ht="17.100000000000001" customHeight="1" x14ac:dyDescent="0.25">
      <c r="A2669" s="61" t="s">
        <v>2764</v>
      </c>
      <c r="B2669" s="61" t="s">
        <v>111</v>
      </c>
      <c r="C2669" s="61">
        <v>12144</v>
      </c>
      <c r="E2669" s="61" t="s">
        <v>18</v>
      </c>
      <c r="F2669" s="61" t="s">
        <v>21</v>
      </c>
      <c r="G2669" s="61" t="s">
        <v>16</v>
      </c>
      <c r="H2669" s="61">
        <v>2017</v>
      </c>
      <c r="I2669" s="61" t="s">
        <v>92</v>
      </c>
      <c r="J2669" s="61" t="s">
        <v>18</v>
      </c>
      <c r="K2669" s="61" t="s">
        <v>19</v>
      </c>
      <c r="M2669" s="61" t="s">
        <v>38</v>
      </c>
      <c r="Q26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70" spans="1:18" s="108" customFormat="1" ht="17.100000000000001" customHeight="1" x14ac:dyDescent="0.25">
      <c r="A2670" s="106"/>
      <c r="B2670" s="106"/>
      <c r="C2670" s="106"/>
      <c r="D2670" s="106"/>
      <c r="E2670" s="106"/>
      <c r="F2670" s="106"/>
      <c r="G2670" s="106"/>
      <c r="H2670" s="106"/>
      <c r="I2670" s="61" t="s">
        <v>92</v>
      </c>
      <c r="J2670" s="61"/>
      <c r="K2670" s="61"/>
      <c r="L2670" s="106"/>
      <c r="M2670" s="61"/>
      <c r="N2670" s="106"/>
      <c r="O2670" s="61"/>
      <c r="P2670" s="61"/>
      <c r="Q2670" s="107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  <c r="R2670" s="61"/>
    </row>
    <row r="2671" spans="1:18" ht="17.100000000000001" customHeight="1" x14ac:dyDescent="0.25">
      <c r="A2671" s="61" t="s">
        <v>2765</v>
      </c>
      <c r="B2671" s="61" t="s">
        <v>111</v>
      </c>
      <c r="C2671" s="61">
        <v>12144</v>
      </c>
      <c r="E2671" s="61" t="s">
        <v>29</v>
      </c>
      <c r="F2671" s="61" t="s">
        <v>21</v>
      </c>
      <c r="G2671" s="61" t="s">
        <v>31</v>
      </c>
      <c r="I2671" s="61" t="s">
        <v>92</v>
      </c>
      <c r="J2671" s="61" t="s">
        <v>22</v>
      </c>
      <c r="K2671" s="61" t="s">
        <v>19</v>
      </c>
      <c r="M2671" s="61" t="s">
        <v>39</v>
      </c>
      <c r="Q26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672" spans="1:18" ht="17.100000000000001" customHeight="1" x14ac:dyDescent="0.25">
      <c r="A2672" s="61" t="s">
        <v>2766</v>
      </c>
      <c r="B2672" s="61" t="s">
        <v>111</v>
      </c>
      <c r="C2672" s="61">
        <v>12144</v>
      </c>
      <c r="E2672" s="61" t="s">
        <v>29</v>
      </c>
      <c r="F2672" s="61" t="s">
        <v>21</v>
      </c>
      <c r="G2672" s="61" t="s">
        <v>31</v>
      </c>
      <c r="I2672" s="61" t="s">
        <v>92</v>
      </c>
      <c r="J2672" s="61" t="s">
        <v>18</v>
      </c>
      <c r="K2672" s="61" t="s">
        <v>19</v>
      </c>
      <c r="M2672" s="61" t="s">
        <v>39</v>
      </c>
      <c r="Q26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73" spans="1:18" ht="17.100000000000001" customHeight="1" x14ac:dyDescent="0.25">
      <c r="A2673" s="61" t="s">
        <v>2767</v>
      </c>
      <c r="B2673" s="61" t="s">
        <v>111</v>
      </c>
      <c r="C2673" s="61">
        <v>12144</v>
      </c>
      <c r="E2673" s="61" t="s">
        <v>29</v>
      </c>
      <c r="F2673" s="61" t="s">
        <v>21</v>
      </c>
      <c r="G2673" s="61" t="s">
        <v>31</v>
      </c>
      <c r="I2673" s="61" t="s">
        <v>92</v>
      </c>
      <c r="J2673" s="61" t="s">
        <v>18</v>
      </c>
      <c r="K2673" s="61" t="s">
        <v>102</v>
      </c>
      <c r="Q26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74" spans="1:18" ht="17.100000000000001" customHeight="1" x14ac:dyDescent="0.25">
      <c r="A2674" s="61" t="s">
        <v>2768</v>
      </c>
      <c r="B2674" s="61" t="s">
        <v>111</v>
      </c>
      <c r="C2674" s="61">
        <v>12144</v>
      </c>
      <c r="E2674" s="61" t="s">
        <v>18</v>
      </c>
      <c r="F2674" s="61" t="s">
        <v>17</v>
      </c>
      <c r="G2674" s="61" t="s">
        <v>16</v>
      </c>
      <c r="I2674" s="61" t="s">
        <v>2813</v>
      </c>
      <c r="J2674" s="61" t="s">
        <v>27</v>
      </c>
      <c r="K2674" s="61" t="s">
        <v>28</v>
      </c>
      <c r="M2674" s="61" t="s">
        <v>39</v>
      </c>
      <c r="Q26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2674" s="61" t="s">
        <v>2815</v>
      </c>
    </row>
    <row r="2675" spans="1:18" ht="17.100000000000001" customHeight="1" x14ac:dyDescent="0.25">
      <c r="A2675" s="61" t="s">
        <v>2768</v>
      </c>
      <c r="B2675" s="61" t="s">
        <v>111</v>
      </c>
      <c r="C2675" s="61">
        <v>12144</v>
      </c>
      <c r="E2675" s="61" t="s">
        <v>18</v>
      </c>
      <c r="F2675" s="61" t="s">
        <v>17</v>
      </c>
      <c r="G2675" s="61" t="s">
        <v>16</v>
      </c>
      <c r="H2675" s="61">
        <v>2020</v>
      </c>
      <c r="I2675" s="61" t="s">
        <v>26</v>
      </c>
      <c r="J2675" s="61" t="s">
        <v>18</v>
      </c>
      <c r="K2675" s="61" t="s">
        <v>28</v>
      </c>
      <c r="M2675" s="61" t="s">
        <v>39</v>
      </c>
      <c r="Q26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2675" s="61" t="s">
        <v>2836</v>
      </c>
    </row>
    <row r="2676" spans="1:18" ht="17.100000000000001" customHeight="1" x14ac:dyDescent="0.25">
      <c r="A2676" s="61" t="s">
        <v>2769</v>
      </c>
      <c r="B2676" s="61" t="s">
        <v>111</v>
      </c>
      <c r="C2676" s="61">
        <v>12144</v>
      </c>
      <c r="E2676" s="61" t="s">
        <v>18</v>
      </c>
      <c r="F2676" s="61" t="s">
        <v>21</v>
      </c>
      <c r="G2676" s="61" t="s">
        <v>16</v>
      </c>
      <c r="H2676" s="61">
        <v>2008</v>
      </c>
      <c r="I2676" s="61" t="s">
        <v>92</v>
      </c>
      <c r="J2676" s="61" t="s">
        <v>18</v>
      </c>
      <c r="K2676" s="61" t="s">
        <v>19</v>
      </c>
      <c r="M2676" s="61" t="s">
        <v>39</v>
      </c>
      <c r="Q26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77" spans="1:18" ht="17.100000000000001" customHeight="1" x14ac:dyDescent="0.25">
      <c r="A2677" s="61" t="s">
        <v>2770</v>
      </c>
      <c r="B2677" s="61" t="s">
        <v>111</v>
      </c>
      <c r="C2677" s="61">
        <v>12144</v>
      </c>
      <c r="E2677" s="61" t="s">
        <v>29</v>
      </c>
      <c r="F2677" s="61" t="s">
        <v>21</v>
      </c>
      <c r="G2677" s="61" t="s">
        <v>31</v>
      </c>
      <c r="I2677" s="61" t="s">
        <v>92</v>
      </c>
      <c r="J2677" s="61" t="s">
        <v>29</v>
      </c>
      <c r="Q26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78" spans="1:18" ht="17.100000000000001" customHeight="1" x14ac:dyDescent="0.25">
      <c r="A2678" s="61" t="s">
        <v>2771</v>
      </c>
      <c r="B2678" s="61" t="s">
        <v>111</v>
      </c>
      <c r="C2678" s="61">
        <v>12144</v>
      </c>
      <c r="E2678" s="61" t="s">
        <v>29</v>
      </c>
      <c r="F2678" s="61" t="s">
        <v>21</v>
      </c>
      <c r="G2678" s="61" t="s">
        <v>31</v>
      </c>
      <c r="I2678" s="61" t="s">
        <v>92</v>
      </c>
      <c r="J2678" s="61" t="s">
        <v>18</v>
      </c>
      <c r="K2678" s="61" t="s">
        <v>19</v>
      </c>
      <c r="M2678" s="61" t="s">
        <v>101</v>
      </c>
      <c r="Q26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79" spans="1:18" ht="17.100000000000001" customHeight="1" x14ac:dyDescent="0.25">
      <c r="A2679" s="61" t="s">
        <v>2772</v>
      </c>
      <c r="B2679" s="61" t="s">
        <v>111</v>
      </c>
      <c r="C2679" s="61">
        <v>12144</v>
      </c>
      <c r="E2679" s="61" t="s">
        <v>29</v>
      </c>
      <c r="F2679" s="61" t="s">
        <v>21</v>
      </c>
      <c r="G2679" s="61" t="s">
        <v>31</v>
      </c>
      <c r="I2679" s="61" t="s">
        <v>92</v>
      </c>
      <c r="J2679" s="61" t="s">
        <v>18</v>
      </c>
      <c r="K2679" s="61" t="s">
        <v>19</v>
      </c>
      <c r="Q26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80" spans="1:18" ht="17.100000000000001" customHeight="1" x14ac:dyDescent="0.25">
      <c r="A2680" s="61" t="s">
        <v>2773</v>
      </c>
      <c r="B2680" s="61" t="s">
        <v>111</v>
      </c>
      <c r="C2680" s="61">
        <v>12144</v>
      </c>
      <c r="E2680" s="61" t="s">
        <v>29</v>
      </c>
      <c r="F2680" s="61" t="s">
        <v>21</v>
      </c>
      <c r="G2680" s="61" t="s">
        <v>31</v>
      </c>
      <c r="I2680" s="61" t="s">
        <v>92</v>
      </c>
      <c r="J2680" s="61" t="s">
        <v>18</v>
      </c>
      <c r="K2680" s="61" t="s">
        <v>19</v>
      </c>
      <c r="Q26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81" spans="1:18" ht="17.100000000000001" customHeight="1" x14ac:dyDescent="0.25">
      <c r="A2681" s="61" t="s">
        <v>2774</v>
      </c>
      <c r="B2681" s="61" t="s">
        <v>111</v>
      </c>
      <c r="C2681" s="61">
        <v>12144</v>
      </c>
      <c r="E2681" s="61" t="s">
        <v>29</v>
      </c>
      <c r="F2681" s="61" t="s">
        <v>21</v>
      </c>
      <c r="G2681" s="61" t="s">
        <v>31</v>
      </c>
      <c r="I2681" s="61" t="s">
        <v>92</v>
      </c>
      <c r="J2681" s="61" t="s">
        <v>18</v>
      </c>
      <c r="K2681" s="61" t="s">
        <v>19</v>
      </c>
      <c r="Q26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82" spans="1:18" ht="17.100000000000001" customHeight="1" x14ac:dyDescent="0.25">
      <c r="A2682" s="61" t="s">
        <v>2585</v>
      </c>
      <c r="B2682" s="61" t="s">
        <v>111</v>
      </c>
      <c r="C2682" s="61">
        <v>12144</v>
      </c>
      <c r="E2682" s="61" t="s">
        <v>29</v>
      </c>
      <c r="F2682" s="61" t="s">
        <v>21</v>
      </c>
      <c r="G2682" s="61" t="s">
        <v>31</v>
      </c>
      <c r="I2682" s="61" t="s">
        <v>92</v>
      </c>
      <c r="J2682" s="61" t="s">
        <v>25</v>
      </c>
      <c r="K2682" s="61" t="s">
        <v>104</v>
      </c>
      <c r="Q26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83" spans="1:18" ht="17.100000000000001" customHeight="1" x14ac:dyDescent="0.25">
      <c r="A2683" s="61" t="s">
        <v>2775</v>
      </c>
      <c r="B2683" s="61" t="s">
        <v>111</v>
      </c>
      <c r="C2683" s="61">
        <v>12144</v>
      </c>
      <c r="E2683" s="61" t="s">
        <v>29</v>
      </c>
      <c r="F2683" s="61" t="s">
        <v>21</v>
      </c>
      <c r="G2683" s="61" t="s">
        <v>31</v>
      </c>
      <c r="I2683" s="61" t="s">
        <v>92</v>
      </c>
      <c r="J2683" s="61" t="s">
        <v>18</v>
      </c>
      <c r="K2683" s="61" t="s">
        <v>104</v>
      </c>
      <c r="Q26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84" spans="1:18" ht="17.100000000000001" customHeight="1" x14ac:dyDescent="0.25">
      <c r="A2684" s="61" t="s">
        <v>2776</v>
      </c>
      <c r="B2684" s="61" t="s">
        <v>111</v>
      </c>
      <c r="C2684" s="61">
        <v>12144</v>
      </c>
      <c r="E2684" s="61" t="s">
        <v>29</v>
      </c>
      <c r="F2684" s="61" t="s">
        <v>21</v>
      </c>
      <c r="G2684" s="61" t="s">
        <v>31</v>
      </c>
      <c r="I2684" s="61" t="s">
        <v>92</v>
      </c>
      <c r="J2684" s="61" t="s">
        <v>18</v>
      </c>
      <c r="K2684" s="61" t="s">
        <v>104</v>
      </c>
      <c r="Q26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85" spans="1:18" ht="17.100000000000001" customHeight="1" x14ac:dyDescent="0.25">
      <c r="A2685" s="61" t="s">
        <v>2777</v>
      </c>
      <c r="B2685" s="61" t="s">
        <v>111</v>
      </c>
      <c r="C2685" s="61">
        <v>12144</v>
      </c>
      <c r="E2685" s="61" t="s">
        <v>29</v>
      </c>
      <c r="F2685" s="61" t="s">
        <v>21</v>
      </c>
      <c r="G2685" s="61" t="s">
        <v>31</v>
      </c>
      <c r="I2685" s="61" t="s">
        <v>92</v>
      </c>
      <c r="J2685" s="61" t="s">
        <v>18</v>
      </c>
      <c r="K2685" s="61" t="s">
        <v>104</v>
      </c>
      <c r="Q26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86" spans="1:18" ht="17.100000000000001" customHeight="1" x14ac:dyDescent="0.25">
      <c r="A2686" s="61" t="s">
        <v>2778</v>
      </c>
      <c r="B2686" s="61" t="s">
        <v>111</v>
      </c>
      <c r="C2686" s="61">
        <v>12144</v>
      </c>
      <c r="E2686" s="61" t="s">
        <v>18</v>
      </c>
      <c r="F2686" s="61" t="s">
        <v>21</v>
      </c>
      <c r="G2686" s="61" t="s">
        <v>19</v>
      </c>
      <c r="I2686" s="61" t="s">
        <v>92</v>
      </c>
      <c r="J2686" s="61" t="s">
        <v>25</v>
      </c>
      <c r="K2686" s="61" t="s">
        <v>19</v>
      </c>
      <c r="Q26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87" spans="1:18" s="124" customFormat="1" ht="17.100000000000001" customHeight="1" x14ac:dyDescent="0.25">
      <c r="A2687" s="122" t="s">
        <v>2779</v>
      </c>
      <c r="B2687" s="122"/>
      <c r="C2687" s="122"/>
      <c r="D2687" s="122"/>
      <c r="E2687" s="122" t="s">
        <v>29</v>
      </c>
      <c r="F2687" s="122"/>
      <c r="G2687" s="122"/>
      <c r="H2687" s="122"/>
      <c r="I2687" s="122" t="s">
        <v>92</v>
      </c>
      <c r="J2687" s="122"/>
      <c r="K2687" s="122"/>
      <c r="L2687" s="122"/>
      <c r="M2687" s="122" t="s">
        <v>38</v>
      </c>
      <c r="N2687" s="122"/>
      <c r="O2687" s="122"/>
      <c r="P2687" s="122"/>
      <c r="Q2687" s="123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  <c r="R2687" s="122"/>
    </row>
    <row r="2688" spans="1:18" ht="17.100000000000001" customHeight="1" x14ac:dyDescent="0.25">
      <c r="A2688" s="61" t="s">
        <v>2780</v>
      </c>
      <c r="B2688" s="61" t="s">
        <v>111</v>
      </c>
      <c r="C2688" s="61">
        <v>12144</v>
      </c>
      <c r="E2688" s="61" t="s">
        <v>18</v>
      </c>
      <c r="F2688" s="61" t="s">
        <v>21</v>
      </c>
      <c r="G2688" s="61" t="s">
        <v>19</v>
      </c>
      <c r="H2688" s="61">
        <v>1988</v>
      </c>
      <c r="I2688" s="61" t="s">
        <v>92</v>
      </c>
      <c r="J2688" s="61" t="s">
        <v>18</v>
      </c>
      <c r="K2688" s="61" t="s">
        <v>19</v>
      </c>
      <c r="Q26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89" spans="1:18" ht="17.100000000000001" customHeight="1" x14ac:dyDescent="0.25">
      <c r="A2689" s="61" t="s">
        <v>2781</v>
      </c>
      <c r="B2689" s="61" t="s">
        <v>111</v>
      </c>
      <c r="C2689" s="61">
        <v>12144</v>
      </c>
      <c r="E2689" s="61" t="s">
        <v>18</v>
      </c>
      <c r="F2689" s="61" t="s">
        <v>21</v>
      </c>
      <c r="G2689" s="61" t="s">
        <v>19</v>
      </c>
      <c r="I2689" s="61" t="s">
        <v>92</v>
      </c>
      <c r="J2689" s="61" t="s">
        <v>18</v>
      </c>
      <c r="K2689" s="61" t="s">
        <v>19</v>
      </c>
      <c r="Q26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90" spans="1:18" ht="17.100000000000001" customHeight="1" x14ac:dyDescent="0.25">
      <c r="A2690" s="61" t="s">
        <v>2782</v>
      </c>
      <c r="B2690" s="61" t="s">
        <v>111</v>
      </c>
      <c r="C2690" s="61">
        <v>12144</v>
      </c>
      <c r="E2690" s="61" t="s">
        <v>18</v>
      </c>
      <c r="F2690" s="61" t="s">
        <v>21</v>
      </c>
      <c r="G2690" s="61" t="s">
        <v>19</v>
      </c>
      <c r="I2690" s="61" t="s">
        <v>92</v>
      </c>
      <c r="J2690" s="61" t="s">
        <v>18</v>
      </c>
      <c r="K2690" s="61" t="s">
        <v>19</v>
      </c>
      <c r="Q26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91" spans="1:18" ht="17.100000000000001" customHeight="1" x14ac:dyDescent="0.25">
      <c r="A2691" s="96" t="s">
        <v>2783</v>
      </c>
      <c r="B2691" s="102" t="s">
        <v>2784</v>
      </c>
      <c r="C2691" s="102">
        <v>12144</v>
      </c>
      <c r="E2691" s="61" t="s">
        <v>29</v>
      </c>
      <c r="F2691" s="61" t="s">
        <v>21</v>
      </c>
      <c r="G2691" s="61" t="s">
        <v>31</v>
      </c>
      <c r="I2691" s="61" t="s">
        <v>92</v>
      </c>
      <c r="J2691" s="61" t="s">
        <v>29</v>
      </c>
      <c r="M2691" s="61" t="s">
        <v>41</v>
      </c>
      <c r="Q26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92" spans="1:18" ht="17.100000000000001" customHeight="1" x14ac:dyDescent="0.25">
      <c r="A2692" s="96" t="s">
        <v>2785</v>
      </c>
      <c r="B2692" s="102" t="s">
        <v>2784</v>
      </c>
      <c r="C2692" s="102">
        <v>12144</v>
      </c>
      <c r="E2692" s="61" t="s">
        <v>29</v>
      </c>
      <c r="F2692" s="61" t="s">
        <v>21</v>
      </c>
      <c r="G2692" s="61" t="s">
        <v>31</v>
      </c>
      <c r="I2692" s="61" t="s">
        <v>92</v>
      </c>
      <c r="J2692" s="61" t="s">
        <v>18</v>
      </c>
      <c r="K2692" s="61" t="s">
        <v>19</v>
      </c>
      <c r="Q26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93" spans="1:18" ht="17.100000000000001" customHeight="1" x14ac:dyDescent="0.25">
      <c r="A2693" s="96" t="s">
        <v>2786</v>
      </c>
      <c r="B2693" s="102" t="s">
        <v>2784</v>
      </c>
      <c r="C2693" s="102">
        <v>12144</v>
      </c>
      <c r="E2693" s="61" t="s">
        <v>29</v>
      </c>
      <c r="F2693" s="61" t="s">
        <v>21</v>
      </c>
      <c r="G2693" s="61" t="s">
        <v>31</v>
      </c>
      <c r="I2693" s="61" t="s">
        <v>92</v>
      </c>
      <c r="J2693" s="61" t="s">
        <v>18</v>
      </c>
      <c r="K2693" s="61" t="s">
        <v>19</v>
      </c>
      <c r="Q26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94" spans="1:18" ht="17.100000000000001" customHeight="1" x14ac:dyDescent="0.25">
      <c r="A2694" s="96" t="s">
        <v>2787</v>
      </c>
      <c r="B2694" s="102" t="s">
        <v>2784</v>
      </c>
      <c r="C2694" s="102">
        <v>12144</v>
      </c>
      <c r="E2694" s="61" t="s">
        <v>29</v>
      </c>
      <c r="F2694" s="61" t="s">
        <v>21</v>
      </c>
      <c r="G2694" s="61" t="s">
        <v>31</v>
      </c>
      <c r="I2694" s="61" t="s">
        <v>92</v>
      </c>
      <c r="J2694" s="102" t="s">
        <v>18</v>
      </c>
      <c r="K2694" s="102" t="s">
        <v>19</v>
      </c>
      <c r="Q26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95" spans="1:18" ht="17.100000000000001" customHeight="1" x14ac:dyDescent="0.25">
      <c r="A2695" s="96" t="s">
        <v>2788</v>
      </c>
      <c r="B2695" s="102" t="s">
        <v>2784</v>
      </c>
      <c r="C2695" s="102">
        <v>12144</v>
      </c>
      <c r="E2695" s="61" t="s">
        <v>18</v>
      </c>
      <c r="F2695" s="61" t="s">
        <v>21</v>
      </c>
      <c r="G2695" s="61" t="s">
        <v>16</v>
      </c>
      <c r="H2695" s="61" t="s">
        <v>2853</v>
      </c>
      <c r="I2695" s="61" t="s">
        <v>92</v>
      </c>
      <c r="J2695" s="102" t="s">
        <v>18</v>
      </c>
      <c r="K2695" s="102" t="s">
        <v>19</v>
      </c>
      <c r="M2695" s="102" t="s">
        <v>38</v>
      </c>
      <c r="Q26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96" spans="1:18" ht="17.100000000000001" customHeight="1" x14ac:dyDescent="0.25">
      <c r="A2696" s="96" t="s">
        <v>2789</v>
      </c>
      <c r="B2696" s="102" t="s">
        <v>2784</v>
      </c>
      <c r="C2696" s="102">
        <v>12144</v>
      </c>
      <c r="E2696" s="61" t="s">
        <v>18</v>
      </c>
      <c r="F2696" s="61" t="s">
        <v>21</v>
      </c>
      <c r="G2696" s="61" t="s">
        <v>16</v>
      </c>
      <c r="H2696" s="61" t="s">
        <v>2854</v>
      </c>
      <c r="I2696" s="61" t="s">
        <v>92</v>
      </c>
      <c r="J2696" s="102" t="s">
        <v>18</v>
      </c>
      <c r="K2696" s="102" t="s">
        <v>19</v>
      </c>
      <c r="M2696" s="102"/>
      <c r="Q26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97" spans="1:18" ht="17.100000000000001" customHeight="1" x14ac:dyDescent="0.25">
      <c r="A2697" s="61" t="s">
        <v>2790</v>
      </c>
      <c r="B2697" s="61" t="s">
        <v>2791</v>
      </c>
      <c r="C2697" s="61">
        <v>12144</v>
      </c>
      <c r="E2697" s="61" t="s">
        <v>29</v>
      </c>
      <c r="F2697" s="61" t="s">
        <v>21</v>
      </c>
      <c r="G2697" s="61" t="s">
        <v>31</v>
      </c>
      <c r="I2697" s="61" t="s">
        <v>92</v>
      </c>
      <c r="J2697" s="61" t="s">
        <v>18</v>
      </c>
      <c r="K2697" s="61" t="s">
        <v>104</v>
      </c>
      <c r="Q26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98" spans="1:18" ht="17.100000000000001" customHeight="1" x14ac:dyDescent="0.25">
      <c r="A2698" s="61" t="s">
        <v>2792</v>
      </c>
      <c r="B2698" s="61" t="s">
        <v>111</v>
      </c>
      <c r="C2698" s="61">
        <v>12144</v>
      </c>
      <c r="E2698" s="61" t="s">
        <v>18</v>
      </c>
      <c r="F2698" s="61" t="s">
        <v>17</v>
      </c>
      <c r="G2698" s="61" t="s">
        <v>16</v>
      </c>
      <c r="H2698" s="61">
        <v>2008</v>
      </c>
      <c r="I2698" s="61" t="s">
        <v>92</v>
      </c>
      <c r="J2698" s="61" t="s">
        <v>27</v>
      </c>
      <c r="M2698" s="61" t="s">
        <v>101</v>
      </c>
      <c r="Q26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2698" s="61" t="s">
        <v>2837</v>
      </c>
    </row>
    <row r="2699" spans="1:18" ht="17.100000000000001" customHeight="1" x14ac:dyDescent="0.25">
      <c r="A2699" s="61" t="s">
        <v>2793</v>
      </c>
      <c r="B2699" s="61" t="s">
        <v>111</v>
      </c>
      <c r="C2699" s="61">
        <v>12144</v>
      </c>
      <c r="E2699" s="61" t="s">
        <v>27</v>
      </c>
      <c r="F2699" s="61" t="s">
        <v>21</v>
      </c>
      <c r="G2699" s="61" t="s">
        <v>16</v>
      </c>
      <c r="I2699" s="61" t="s">
        <v>92</v>
      </c>
      <c r="J2699" s="61" t="s">
        <v>27</v>
      </c>
      <c r="K2699" s="61" t="s">
        <v>19</v>
      </c>
      <c r="M2699" s="61" t="s">
        <v>41</v>
      </c>
      <c r="O2699" s="61">
        <v>2023</v>
      </c>
      <c r="Q26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2699" s="61" t="s">
        <v>2815</v>
      </c>
    </row>
    <row r="2700" spans="1:18" ht="17.100000000000001" customHeight="1" x14ac:dyDescent="0.25">
      <c r="A2700" s="61" t="s">
        <v>2794</v>
      </c>
      <c r="B2700" s="61" t="s">
        <v>111</v>
      </c>
      <c r="C2700" s="61">
        <v>12144</v>
      </c>
      <c r="E2700" s="61" t="s">
        <v>18</v>
      </c>
      <c r="F2700" s="61" t="s">
        <v>21</v>
      </c>
      <c r="G2700" s="61" t="s">
        <v>16</v>
      </c>
      <c r="H2700" s="61" t="s">
        <v>2854</v>
      </c>
      <c r="I2700" s="61" t="s">
        <v>92</v>
      </c>
      <c r="J2700" s="61" t="s">
        <v>18</v>
      </c>
      <c r="K2700" s="61" t="s">
        <v>19</v>
      </c>
      <c r="M2700" s="61" t="s">
        <v>39</v>
      </c>
      <c r="Q27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701" spans="1:18" ht="17.100000000000001" customHeight="1" x14ac:dyDescent="0.25">
      <c r="A2701" s="103" t="s">
        <v>2795</v>
      </c>
      <c r="B2701" s="61" t="s">
        <v>111</v>
      </c>
      <c r="C2701" s="61">
        <v>12144</v>
      </c>
      <c r="E2701" s="61" t="s">
        <v>18</v>
      </c>
      <c r="F2701" s="61" t="s">
        <v>21</v>
      </c>
      <c r="G2701" s="61" t="s">
        <v>16</v>
      </c>
      <c r="I2701" s="61" t="s">
        <v>92</v>
      </c>
      <c r="J2701" s="61" t="s">
        <v>29</v>
      </c>
      <c r="Q27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701" s="61" t="s">
        <v>2809</v>
      </c>
    </row>
    <row r="2702" spans="1:18" ht="17.100000000000001" customHeight="1" x14ac:dyDescent="0.25">
      <c r="A2702" s="103" t="s">
        <v>2796</v>
      </c>
      <c r="B2702" s="61" t="s">
        <v>111</v>
      </c>
      <c r="C2702" s="61">
        <v>12144</v>
      </c>
      <c r="E2702" s="61" t="s">
        <v>18</v>
      </c>
      <c r="F2702" s="61" t="s">
        <v>21</v>
      </c>
      <c r="G2702" s="61" t="s">
        <v>16</v>
      </c>
      <c r="I2702" s="61" t="s">
        <v>92</v>
      </c>
      <c r="J2702" s="61" t="s">
        <v>29</v>
      </c>
      <c r="Q27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702" s="61" t="s">
        <v>2809</v>
      </c>
    </row>
    <row r="2703" spans="1:18" ht="17.100000000000001" customHeight="1" x14ac:dyDescent="0.25">
      <c r="A2703" s="103" t="s">
        <v>2797</v>
      </c>
      <c r="B2703" s="61" t="s">
        <v>111</v>
      </c>
      <c r="C2703" s="61">
        <v>12144</v>
      </c>
      <c r="E2703" s="61" t="s">
        <v>29</v>
      </c>
      <c r="F2703" s="61" t="s">
        <v>21</v>
      </c>
      <c r="G2703" s="61" t="s">
        <v>31</v>
      </c>
      <c r="I2703" s="61" t="s">
        <v>92</v>
      </c>
      <c r="J2703" s="61" t="s">
        <v>29</v>
      </c>
      <c r="Q27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703" s="61" t="s">
        <v>2809</v>
      </c>
    </row>
    <row r="2704" spans="1:18" ht="17.100000000000001" customHeight="1" x14ac:dyDescent="0.25">
      <c r="A2704" s="104" t="s">
        <v>2798</v>
      </c>
      <c r="B2704" s="61" t="s">
        <v>111</v>
      </c>
      <c r="C2704" s="61">
        <v>12144</v>
      </c>
      <c r="E2704" s="61" t="s">
        <v>2852</v>
      </c>
      <c r="F2704" s="61" t="s">
        <v>21</v>
      </c>
      <c r="G2704" s="61" t="s">
        <v>16</v>
      </c>
      <c r="H2704" s="61">
        <v>1988</v>
      </c>
      <c r="I2704" s="61" t="s">
        <v>92</v>
      </c>
      <c r="J2704" s="61" t="s">
        <v>29</v>
      </c>
      <c r="Q27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704" s="61" t="s">
        <v>2810</v>
      </c>
    </row>
    <row r="2705" spans="1:18" ht="17.100000000000001" customHeight="1" x14ac:dyDescent="0.25">
      <c r="A2705" s="103" t="s">
        <v>2799</v>
      </c>
      <c r="B2705" s="61" t="s">
        <v>111</v>
      </c>
      <c r="C2705" s="61">
        <v>12144</v>
      </c>
      <c r="E2705" s="61" t="s">
        <v>29</v>
      </c>
      <c r="F2705" s="61" t="s">
        <v>21</v>
      </c>
      <c r="G2705" s="61" t="s">
        <v>31</v>
      </c>
      <c r="I2705" s="61" t="s">
        <v>92</v>
      </c>
      <c r="J2705" s="61" t="s">
        <v>29</v>
      </c>
      <c r="Q27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705" s="61" t="s">
        <v>2810</v>
      </c>
    </row>
    <row r="2706" spans="1:18" ht="17.100000000000001" customHeight="1" x14ac:dyDescent="0.25">
      <c r="A2706" s="103" t="s">
        <v>2800</v>
      </c>
      <c r="B2706" s="61" t="s">
        <v>111</v>
      </c>
      <c r="C2706" s="61">
        <v>12144</v>
      </c>
      <c r="E2706" s="61" t="s">
        <v>18</v>
      </c>
      <c r="F2706" s="61" t="s">
        <v>21</v>
      </c>
      <c r="G2706" s="61" t="s">
        <v>16</v>
      </c>
      <c r="H2706" s="61" t="s">
        <v>2854</v>
      </c>
      <c r="I2706" s="61" t="s">
        <v>92</v>
      </c>
      <c r="J2706" s="61" t="s">
        <v>29</v>
      </c>
      <c r="Q27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706" s="61" t="s">
        <v>2810</v>
      </c>
    </row>
    <row r="2707" spans="1:18" ht="17.100000000000001" customHeight="1" x14ac:dyDescent="0.25">
      <c r="A2707" s="103" t="s">
        <v>2801</v>
      </c>
      <c r="B2707" s="61" t="s">
        <v>111</v>
      </c>
      <c r="C2707" s="61">
        <v>12144</v>
      </c>
      <c r="E2707" s="61" t="s">
        <v>29</v>
      </c>
      <c r="F2707" s="61" t="s">
        <v>21</v>
      </c>
      <c r="G2707" s="61" t="s">
        <v>31</v>
      </c>
      <c r="I2707" s="61" t="s">
        <v>92</v>
      </c>
      <c r="J2707" s="61" t="s">
        <v>29</v>
      </c>
      <c r="Q27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707" s="61" t="s">
        <v>2810</v>
      </c>
    </row>
    <row r="2708" spans="1:18" ht="17.100000000000001" customHeight="1" x14ac:dyDescent="0.25">
      <c r="A2708" s="95" t="s">
        <v>2802</v>
      </c>
      <c r="B2708" s="61" t="s">
        <v>111</v>
      </c>
      <c r="C2708" s="61">
        <v>12144</v>
      </c>
      <c r="E2708" s="61" t="s">
        <v>18</v>
      </c>
      <c r="F2708" s="61" t="s">
        <v>21</v>
      </c>
      <c r="G2708" s="61" t="s">
        <v>16</v>
      </c>
      <c r="H2708" s="61">
        <v>1985</v>
      </c>
      <c r="I2708" s="61" t="s">
        <v>92</v>
      </c>
      <c r="J2708" s="61" t="s">
        <v>29</v>
      </c>
      <c r="Q27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708" s="61" t="s">
        <v>2810</v>
      </c>
    </row>
    <row r="2709" spans="1:18" ht="17.100000000000001" customHeight="1" x14ac:dyDescent="0.25">
      <c r="A2709" s="103" t="s">
        <v>2803</v>
      </c>
      <c r="B2709" s="61" t="s">
        <v>111</v>
      </c>
      <c r="C2709" s="61">
        <v>12144</v>
      </c>
      <c r="E2709" s="61" t="s">
        <v>18</v>
      </c>
      <c r="F2709" s="61" t="s">
        <v>21</v>
      </c>
      <c r="G2709" s="61" t="s">
        <v>19</v>
      </c>
      <c r="I2709" s="61" t="s">
        <v>92</v>
      </c>
      <c r="J2709" s="61" t="s">
        <v>29</v>
      </c>
      <c r="Q27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709" s="61" t="s">
        <v>2810</v>
      </c>
    </row>
    <row r="2710" spans="1:18" ht="17.100000000000001" customHeight="1" x14ac:dyDescent="0.25">
      <c r="A2710" s="103" t="s">
        <v>2804</v>
      </c>
      <c r="B2710" s="61" t="s">
        <v>111</v>
      </c>
      <c r="C2710" s="61">
        <v>12144</v>
      </c>
      <c r="E2710" s="61" t="s">
        <v>29</v>
      </c>
      <c r="F2710" s="61" t="s">
        <v>21</v>
      </c>
      <c r="G2710" s="61" t="s">
        <v>31</v>
      </c>
      <c r="I2710" s="61" t="s">
        <v>92</v>
      </c>
      <c r="J2710" s="61" t="s">
        <v>29</v>
      </c>
      <c r="Q27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710" s="61" t="s">
        <v>2810</v>
      </c>
    </row>
    <row r="2711" spans="1:18" ht="17.100000000000001" customHeight="1" x14ac:dyDescent="0.25">
      <c r="A2711" s="103" t="s">
        <v>2805</v>
      </c>
      <c r="B2711" s="61" t="s">
        <v>111</v>
      </c>
      <c r="C2711" s="61">
        <v>12144</v>
      </c>
      <c r="E2711" s="61" t="s">
        <v>27</v>
      </c>
      <c r="F2711" s="61" t="s">
        <v>17</v>
      </c>
      <c r="G2711" s="61" t="s">
        <v>19</v>
      </c>
      <c r="I2711" s="61" t="s">
        <v>92</v>
      </c>
      <c r="J2711" s="61" t="s">
        <v>27</v>
      </c>
      <c r="K2711" s="61" t="s">
        <v>19</v>
      </c>
      <c r="M2711" s="61" t="s">
        <v>38</v>
      </c>
      <c r="Q27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2711" s="61" t="s">
        <v>2809</v>
      </c>
    </row>
    <row r="2712" spans="1:18" ht="17.100000000000001" customHeight="1" x14ac:dyDescent="0.25">
      <c r="A2712" s="61" t="s">
        <v>2806</v>
      </c>
      <c r="B2712" s="61" t="s">
        <v>111</v>
      </c>
      <c r="C2712" s="61">
        <v>12144</v>
      </c>
      <c r="E2712" s="61" t="s">
        <v>29</v>
      </c>
      <c r="G2712" s="61" t="s">
        <v>19</v>
      </c>
      <c r="I2712" s="61" t="s">
        <v>92</v>
      </c>
      <c r="J2712" s="61" t="s">
        <v>18</v>
      </c>
      <c r="K2712" s="61" t="s">
        <v>19</v>
      </c>
      <c r="Q27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13" spans="1:18" ht="17.100000000000001" customHeight="1" x14ac:dyDescent="0.25">
      <c r="A2713" s="61" t="s">
        <v>2847</v>
      </c>
      <c r="B2713" s="61" t="s">
        <v>2784</v>
      </c>
      <c r="C2713" s="61">
        <v>12144</v>
      </c>
      <c r="E2713" s="61" t="s">
        <v>25</v>
      </c>
      <c r="F2713" s="61" t="s">
        <v>17</v>
      </c>
      <c r="G2713" s="61" t="s">
        <v>19</v>
      </c>
      <c r="H2713" s="61">
        <v>2024</v>
      </c>
      <c r="I2713" s="61" t="s">
        <v>2813</v>
      </c>
      <c r="J2713" s="61" t="s">
        <v>25</v>
      </c>
      <c r="K2713" s="61" t="s">
        <v>19</v>
      </c>
      <c r="M2713" s="61" t="s">
        <v>39</v>
      </c>
      <c r="Q27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714" spans="1:18" ht="17.100000000000001" customHeight="1" x14ac:dyDescent="0.25">
      <c r="A2714" s="61" t="s">
        <v>2848</v>
      </c>
      <c r="B2714" s="61" t="s">
        <v>2784</v>
      </c>
      <c r="C2714" s="61">
        <v>12144</v>
      </c>
      <c r="E2714" s="61" t="s">
        <v>18</v>
      </c>
      <c r="G2714" s="61" t="s">
        <v>19</v>
      </c>
      <c r="J2714" s="61" t="s">
        <v>18</v>
      </c>
      <c r="K2714" s="61" t="s">
        <v>19</v>
      </c>
      <c r="Q27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15" spans="1:18" ht="17.100000000000001" customHeight="1" x14ac:dyDescent="0.25">
      <c r="A2715" s="61" t="s">
        <v>2849</v>
      </c>
      <c r="B2715" s="61" t="s">
        <v>2784</v>
      </c>
      <c r="C2715" s="61">
        <v>12144</v>
      </c>
      <c r="E2715" s="61" t="s">
        <v>29</v>
      </c>
      <c r="F2715" s="61" t="s">
        <v>21</v>
      </c>
      <c r="J2715" s="61" t="s">
        <v>18</v>
      </c>
      <c r="K2715" s="61" t="s">
        <v>19</v>
      </c>
      <c r="Q27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716" spans="1:18" ht="17.100000000000001" customHeight="1" x14ac:dyDescent="0.25">
      <c r="A2716" s="61" t="s">
        <v>2850</v>
      </c>
      <c r="B2716" s="61" t="s">
        <v>2784</v>
      </c>
      <c r="C2716" s="61">
        <v>12144</v>
      </c>
      <c r="E2716" s="61" t="s">
        <v>18</v>
      </c>
      <c r="F2716" s="61" t="s">
        <v>21</v>
      </c>
      <c r="G2716" s="61" t="s">
        <v>19</v>
      </c>
      <c r="H2716" s="61">
        <v>2025</v>
      </c>
      <c r="I2716" s="61" t="s">
        <v>92</v>
      </c>
      <c r="J2716" s="61" t="s">
        <v>18</v>
      </c>
      <c r="K2716" s="61" t="s">
        <v>19</v>
      </c>
      <c r="Q27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717" spans="1:18" ht="17.100000000000001" customHeight="1" x14ac:dyDescent="0.25">
      <c r="A2717" s="61" t="s">
        <v>2851</v>
      </c>
      <c r="B2717" s="61" t="s">
        <v>111</v>
      </c>
      <c r="C2717" s="61">
        <v>12144</v>
      </c>
      <c r="E2717" s="61" t="s">
        <v>18</v>
      </c>
      <c r="F2717" s="61" t="s">
        <v>17</v>
      </c>
      <c r="G2717" s="61" t="s">
        <v>19</v>
      </c>
      <c r="H2717" s="61">
        <v>2025</v>
      </c>
      <c r="I2717" s="61" t="s">
        <v>2813</v>
      </c>
      <c r="J2717" s="61" t="s">
        <v>25</v>
      </c>
      <c r="K2717" s="61" t="s">
        <v>19</v>
      </c>
      <c r="M2717" s="61" t="s">
        <v>41</v>
      </c>
      <c r="Q27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718" spans="1:18" ht="17.100000000000001" customHeight="1" x14ac:dyDescent="0.25">
      <c r="A2718" s="61" t="s">
        <v>2855</v>
      </c>
      <c r="B2718" s="61" t="s">
        <v>111</v>
      </c>
      <c r="C2718" s="61">
        <v>12144</v>
      </c>
      <c r="E2718" s="61" t="s">
        <v>18</v>
      </c>
      <c r="F2718" s="61" t="s">
        <v>17</v>
      </c>
      <c r="G2718" s="61" t="s">
        <v>19</v>
      </c>
      <c r="H2718" s="61">
        <v>2025</v>
      </c>
      <c r="I2718" s="61" t="s">
        <v>92</v>
      </c>
      <c r="J2718" s="61" t="s">
        <v>18</v>
      </c>
      <c r="K2718" s="61" t="s">
        <v>19</v>
      </c>
      <c r="M2718" s="61" t="s">
        <v>38</v>
      </c>
      <c r="Q27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719" spans="1:18" ht="17.100000000000001" customHeight="1" x14ac:dyDescent="0.25">
      <c r="A2719" s="61" t="s">
        <v>2851</v>
      </c>
      <c r="B2719" s="61" t="s">
        <v>111</v>
      </c>
      <c r="C2719" s="61">
        <v>12144</v>
      </c>
      <c r="E2719" s="61" t="s">
        <v>18</v>
      </c>
      <c r="F2719" s="61" t="s">
        <v>17</v>
      </c>
      <c r="G2719" s="61" t="s">
        <v>19</v>
      </c>
      <c r="H2719" s="61">
        <v>2025</v>
      </c>
      <c r="I2719" s="61" t="s">
        <v>2813</v>
      </c>
      <c r="J2719" s="61" t="s">
        <v>25</v>
      </c>
      <c r="K2719" s="61" t="s">
        <v>19</v>
      </c>
      <c r="Q27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720" spans="1:18" ht="17.100000000000001" customHeight="1" x14ac:dyDescent="0.25">
      <c r="A2720" s="61" t="s">
        <v>2856</v>
      </c>
      <c r="B2720" s="61" t="s">
        <v>111</v>
      </c>
      <c r="C2720" s="61">
        <v>12144</v>
      </c>
      <c r="E2720" s="61" t="s">
        <v>18</v>
      </c>
      <c r="F2720" s="61" t="s">
        <v>17</v>
      </c>
      <c r="G2720" s="61" t="s">
        <v>19</v>
      </c>
      <c r="H2720" s="61">
        <v>2025</v>
      </c>
      <c r="I2720" s="61" t="s">
        <v>92</v>
      </c>
      <c r="J2720" s="61" t="s">
        <v>18</v>
      </c>
      <c r="K2720" s="61" t="s">
        <v>19</v>
      </c>
      <c r="M2720" s="61" t="s">
        <v>38</v>
      </c>
      <c r="Q27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721" spans="17:17" ht="17.100000000000001" customHeight="1" x14ac:dyDescent="0.25">
      <c r="Q27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22" spans="17:17" ht="17.100000000000001" customHeight="1" x14ac:dyDescent="0.25">
      <c r="Q27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23" spans="17:17" ht="17.100000000000001" customHeight="1" x14ac:dyDescent="0.25">
      <c r="Q27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24" spans="17:17" ht="17.100000000000001" customHeight="1" x14ac:dyDescent="0.25">
      <c r="Q27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25" spans="17:17" ht="17.100000000000001" customHeight="1" x14ac:dyDescent="0.25">
      <c r="Q27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26" spans="17:17" ht="17.100000000000001" customHeight="1" x14ac:dyDescent="0.25">
      <c r="Q27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27" spans="17:17" ht="17.100000000000001" customHeight="1" x14ac:dyDescent="0.25">
      <c r="Q27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28" spans="17:17" ht="17.100000000000001" customHeight="1" x14ac:dyDescent="0.25">
      <c r="Q27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29" spans="17:17" ht="17.100000000000001" customHeight="1" x14ac:dyDescent="0.25">
      <c r="Q27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30" spans="17:17" ht="17.100000000000001" customHeight="1" x14ac:dyDescent="0.25">
      <c r="Q27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31" spans="17:17" ht="17.100000000000001" customHeight="1" x14ac:dyDescent="0.25">
      <c r="Q27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32" spans="17:17" ht="17.100000000000001" customHeight="1" x14ac:dyDescent="0.25">
      <c r="Q27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33" spans="17:17" ht="17.100000000000001" customHeight="1" x14ac:dyDescent="0.25">
      <c r="Q27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34" spans="17:17" ht="17.100000000000001" customHeight="1" x14ac:dyDescent="0.25">
      <c r="Q27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35" spans="17:17" ht="17.100000000000001" customHeight="1" x14ac:dyDescent="0.25">
      <c r="Q27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36" spans="17:17" ht="17.100000000000001" customHeight="1" x14ac:dyDescent="0.25">
      <c r="Q27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37" spans="17:17" ht="17.100000000000001" customHeight="1" x14ac:dyDescent="0.25">
      <c r="Q27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38" spans="17:17" ht="17.100000000000001" customHeight="1" x14ac:dyDescent="0.25">
      <c r="Q27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39" spans="17:17" ht="17.100000000000001" customHeight="1" x14ac:dyDescent="0.25">
      <c r="Q27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40" spans="17:17" ht="17.100000000000001" customHeight="1" x14ac:dyDescent="0.25">
      <c r="Q27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41" spans="17:17" ht="17.100000000000001" customHeight="1" x14ac:dyDescent="0.25">
      <c r="Q27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42" spans="17:17" ht="17.100000000000001" customHeight="1" x14ac:dyDescent="0.25">
      <c r="Q27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43" spans="17:17" ht="17.100000000000001" customHeight="1" x14ac:dyDescent="0.25">
      <c r="Q27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44" spans="17:17" ht="17.100000000000001" customHeight="1" x14ac:dyDescent="0.25">
      <c r="Q27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45" spans="17:17" ht="17.100000000000001" customHeight="1" x14ac:dyDescent="0.25">
      <c r="Q27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46" spans="17:17" ht="17.100000000000001" customHeight="1" x14ac:dyDescent="0.25">
      <c r="Q27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47" spans="17:17" ht="17.100000000000001" customHeight="1" x14ac:dyDescent="0.25">
      <c r="Q27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48" spans="17:17" ht="17.100000000000001" customHeight="1" x14ac:dyDescent="0.25">
      <c r="Q27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49" spans="17:17" ht="17.100000000000001" customHeight="1" x14ac:dyDescent="0.25">
      <c r="Q27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50" spans="17:17" ht="17.100000000000001" customHeight="1" x14ac:dyDescent="0.25">
      <c r="Q27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51" spans="17:17" ht="17.100000000000001" customHeight="1" x14ac:dyDescent="0.25">
      <c r="Q27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52" spans="17:17" ht="17.100000000000001" customHeight="1" x14ac:dyDescent="0.25">
      <c r="Q27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53" spans="17:17" ht="17.100000000000001" customHeight="1" x14ac:dyDescent="0.25">
      <c r="Q27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54" spans="17:17" ht="17.100000000000001" customHeight="1" x14ac:dyDescent="0.25">
      <c r="Q27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55" spans="17:17" ht="17.100000000000001" customHeight="1" x14ac:dyDescent="0.25">
      <c r="Q27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56" spans="17:17" ht="17.100000000000001" customHeight="1" x14ac:dyDescent="0.25">
      <c r="Q27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57" spans="17:17" ht="17.100000000000001" customHeight="1" x14ac:dyDescent="0.25">
      <c r="Q27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58" spans="17:17" ht="17.100000000000001" customHeight="1" x14ac:dyDescent="0.25">
      <c r="Q27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59" spans="17:17" ht="17.100000000000001" customHeight="1" x14ac:dyDescent="0.25">
      <c r="Q27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60" spans="17:17" ht="17.100000000000001" customHeight="1" x14ac:dyDescent="0.25">
      <c r="Q27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61" spans="17:17" ht="17.100000000000001" customHeight="1" x14ac:dyDescent="0.25">
      <c r="Q27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62" spans="17:17" ht="17.100000000000001" customHeight="1" x14ac:dyDescent="0.25">
      <c r="Q27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63" spans="17:17" ht="17.100000000000001" customHeight="1" x14ac:dyDescent="0.25">
      <c r="Q27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64" spans="17:17" ht="17.100000000000001" customHeight="1" x14ac:dyDescent="0.25">
      <c r="Q27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65" spans="17:17" ht="17.100000000000001" customHeight="1" x14ac:dyDescent="0.25">
      <c r="Q27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66" spans="17:17" ht="17.100000000000001" customHeight="1" x14ac:dyDescent="0.25">
      <c r="Q27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67" spans="17:17" ht="17.100000000000001" customHeight="1" x14ac:dyDescent="0.25">
      <c r="Q27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68" spans="17:17" ht="17.100000000000001" customHeight="1" x14ac:dyDescent="0.25">
      <c r="Q27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69" spans="17:17" ht="17.100000000000001" customHeight="1" x14ac:dyDescent="0.25">
      <c r="Q27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70" spans="17:17" ht="17.100000000000001" customHeight="1" x14ac:dyDescent="0.25">
      <c r="Q27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71" spans="17:17" ht="17.100000000000001" customHeight="1" x14ac:dyDescent="0.25">
      <c r="Q27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72" spans="17:17" ht="17.100000000000001" customHeight="1" x14ac:dyDescent="0.25">
      <c r="Q27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73" spans="17:17" ht="17.100000000000001" customHeight="1" x14ac:dyDescent="0.25">
      <c r="Q27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74" spans="17:17" ht="17.100000000000001" customHeight="1" x14ac:dyDescent="0.25">
      <c r="Q27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75" spans="17:17" ht="17.100000000000001" customHeight="1" x14ac:dyDescent="0.25">
      <c r="Q27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76" spans="17:17" ht="17.100000000000001" customHeight="1" x14ac:dyDescent="0.25">
      <c r="Q27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77" spans="17:17" ht="17.100000000000001" customHeight="1" x14ac:dyDescent="0.25">
      <c r="Q27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78" spans="17:17" ht="17.100000000000001" customHeight="1" x14ac:dyDescent="0.25">
      <c r="Q27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79" spans="17:17" ht="17.100000000000001" customHeight="1" x14ac:dyDescent="0.25">
      <c r="Q27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80" spans="17:17" ht="17.100000000000001" customHeight="1" x14ac:dyDescent="0.25">
      <c r="Q27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81" spans="17:17" ht="17.100000000000001" customHeight="1" x14ac:dyDescent="0.25">
      <c r="Q27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82" spans="17:17" ht="17.100000000000001" customHeight="1" x14ac:dyDescent="0.25">
      <c r="Q27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83" spans="17:17" ht="17.100000000000001" customHeight="1" x14ac:dyDescent="0.25">
      <c r="Q27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84" spans="17:17" ht="17.100000000000001" customHeight="1" x14ac:dyDescent="0.25">
      <c r="Q27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85" spans="17:17" ht="17.100000000000001" customHeight="1" x14ac:dyDescent="0.25">
      <c r="Q27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86" spans="17:17" ht="17.100000000000001" customHeight="1" x14ac:dyDescent="0.25">
      <c r="Q27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87" spans="17:17" ht="17.100000000000001" customHeight="1" x14ac:dyDescent="0.25">
      <c r="Q27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88" spans="17:17" ht="17.100000000000001" customHeight="1" x14ac:dyDescent="0.25">
      <c r="Q27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89" spans="17:17" ht="17.100000000000001" customHeight="1" x14ac:dyDescent="0.25">
      <c r="Q27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90" spans="17:17" ht="17.100000000000001" customHeight="1" x14ac:dyDescent="0.25">
      <c r="Q27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91" spans="17:17" ht="17.100000000000001" customHeight="1" x14ac:dyDescent="0.25">
      <c r="Q27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92" spans="17:17" ht="17.100000000000001" customHeight="1" x14ac:dyDescent="0.25">
      <c r="Q27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93" spans="17:17" ht="17.100000000000001" customHeight="1" x14ac:dyDescent="0.25">
      <c r="Q27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94" spans="17:17" ht="17.100000000000001" customHeight="1" x14ac:dyDescent="0.25">
      <c r="Q27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95" spans="17:17" ht="17.100000000000001" customHeight="1" x14ac:dyDescent="0.25">
      <c r="Q27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96" spans="17:17" ht="17.100000000000001" customHeight="1" x14ac:dyDescent="0.25">
      <c r="Q27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97" spans="17:17" ht="17.100000000000001" customHeight="1" x14ac:dyDescent="0.25">
      <c r="Q27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98" spans="17:17" ht="17.100000000000001" customHeight="1" x14ac:dyDescent="0.25">
      <c r="Q27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99" spans="17:17" ht="17.100000000000001" customHeight="1" x14ac:dyDescent="0.25">
      <c r="Q27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00" spans="17:17" ht="17.100000000000001" customHeight="1" x14ac:dyDescent="0.25">
      <c r="Q28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01" spans="17:17" ht="17.100000000000001" customHeight="1" x14ac:dyDescent="0.25">
      <c r="Q28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02" spans="17:17" ht="17.100000000000001" customHeight="1" x14ac:dyDescent="0.25">
      <c r="Q28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03" spans="17:17" ht="17.100000000000001" customHeight="1" x14ac:dyDescent="0.25">
      <c r="Q28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04" spans="17:17" ht="17.100000000000001" customHeight="1" x14ac:dyDescent="0.25">
      <c r="Q28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05" spans="17:17" ht="17.100000000000001" customHeight="1" x14ac:dyDescent="0.25">
      <c r="Q28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06" spans="17:17" ht="17.100000000000001" customHeight="1" x14ac:dyDescent="0.25">
      <c r="Q28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07" spans="17:17" ht="17.100000000000001" customHeight="1" x14ac:dyDescent="0.25">
      <c r="Q28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08" spans="17:17" ht="17.100000000000001" customHeight="1" x14ac:dyDescent="0.25">
      <c r="Q28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09" spans="17:17" ht="17.100000000000001" customHeight="1" x14ac:dyDescent="0.25">
      <c r="Q28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10" spans="17:17" ht="17.100000000000001" customHeight="1" x14ac:dyDescent="0.25">
      <c r="Q28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11" spans="17:17" ht="17.100000000000001" customHeight="1" x14ac:dyDescent="0.25">
      <c r="Q28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12" spans="17:17" ht="17.100000000000001" customHeight="1" x14ac:dyDescent="0.25">
      <c r="Q28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13" spans="17:17" ht="17.100000000000001" customHeight="1" x14ac:dyDescent="0.25">
      <c r="Q28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14" spans="17:17" ht="17.100000000000001" customHeight="1" x14ac:dyDescent="0.25">
      <c r="Q28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15" spans="17:17" ht="17.100000000000001" customHeight="1" x14ac:dyDescent="0.25">
      <c r="Q28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16" spans="17:17" ht="17.100000000000001" customHeight="1" x14ac:dyDescent="0.25">
      <c r="Q28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17" spans="17:17" ht="17.100000000000001" customHeight="1" x14ac:dyDescent="0.25">
      <c r="Q28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18" spans="17:17" ht="17.100000000000001" customHeight="1" x14ac:dyDescent="0.25">
      <c r="Q28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19" spans="17:17" ht="17.100000000000001" customHeight="1" x14ac:dyDescent="0.25">
      <c r="Q28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20" spans="17:17" ht="17.100000000000001" customHeight="1" x14ac:dyDescent="0.25">
      <c r="Q28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21" spans="17:17" ht="17.100000000000001" customHeight="1" x14ac:dyDescent="0.25">
      <c r="Q28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22" spans="17:17" ht="17.100000000000001" customHeight="1" x14ac:dyDescent="0.25">
      <c r="Q28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23" spans="17:17" ht="17.100000000000001" customHeight="1" x14ac:dyDescent="0.25">
      <c r="Q28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24" spans="17:17" ht="17.100000000000001" customHeight="1" x14ac:dyDescent="0.25">
      <c r="Q28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25" spans="17:17" ht="17.100000000000001" customHeight="1" x14ac:dyDescent="0.25">
      <c r="Q28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26" spans="17:17" ht="17.100000000000001" customHeight="1" x14ac:dyDescent="0.25">
      <c r="Q28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27" spans="17:17" ht="17.100000000000001" customHeight="1" x14ac:dyDescent="0.25">
      <c r="Q28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28" spans="17:17" ht="17.100000000000001" customHeight="1" x14ac:dyDescent="0.25">
      <c r="Q28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29" spans="17:17" ht="17.100000000000001" customHeight="1" x14ac:dyDescent="0.25">
      <c r="Q28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30" spans="17:17" ht="17.100000000000001" customHeight="1" x14ac:dyDescent="0.25">
      <c r="Q28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31" spans="17:17" ht="17.100000000000001" customHeight="1" x14ac:dyDescent="0.25">
      <c r="Q28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32" spans="17:17" ht="17.100000000000001" customHeight="1" x14ac:dyDescent="0.25">
      <c r="Q28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33" spans="17:17" ht="17.100000000000001" customHeight="1" x14ac:dyDescent="0.25">
      <c r="Q28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34" spans="17:17" ht="17.100000000000001" customHeight="1" x14ac:dyDescent="0.25">
      <c r="Q28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35" spans="17:17" ht="17.100000000000001" customHeight="1" x14ac:dyDescent="0.25">
      <c r="Q28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36" spans="17:17" ht="17.100000000000001" customHeight="1" x14ac:dyDescent="0.25">
      <c r="Q28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37" spans="17:17" ht="17.100000000000001" customHeight="1" x14ac:dyDescent="0.25">
      <c r="Q28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38" spans="17:17" ht="17.100000000000001" customHeight="1" x14ac:dyDescent="0.25">
      <c r="Q28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39" spans="17:17" ht="17.100000000000001" customHeight="1" x14ac:dyDescent="0.25">
      <c r="Q28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40" spans="17:17" ht="17.100000000000001" customHeight="1" x14ac:dyDescent="0.25">
      <c r="Q28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41" spans="17:17" ht="17.100000000000001" customHeight="1" x14ac:dyDescent="0.25">
      <c r="Q28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42" spans="17:17" ht="17.100000000000001" customHeight="1" x14ac:dyDescent="0.25">
      <c r="Q28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43" spans="17:17" ht="17.100000000000001" customHeight="1" x14ac:dyDescent="0.25">
      <c r="Q28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44" spans="17:17" ht="17.100000000000001" customHeight="1" x14ac:dyDescent="0.25">
      <c r="Q28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45" spans="17:17" ht="17.100000000000001" customHeight="1" x14ac:dyDescent="0.25">
      <c r="Q28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46" spans="17:17" ht="17.100000000000001" customHeight="1" x14ac:dyDescent="0.25">
      <c r="Q28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47" spans="17:17" ht="17.100000000000001" customHeight="1" x14ac:dyDescent="0.25">
      <c r="Q28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48" spans="17:17" ht="17.100000000000001" customHeight="1" x14ac:dyDescent="0.25">
      <c r="Q28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49" spans="17:17" ht="17.100000000000001" customHeight="1" x14ac:dyDescent="0.25">
      <c r="Q28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50" spans="17:17" ht="17.100000000000001" customHeight="1" x14ac:dyDescent="0.25">
      <c r="Q28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51" spans="17:17" ht="17.100000000000001" customHeight="1" x14ac:dyDescent="0.25">
      <c r="Q28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52" spans="17:17" ht="17.100000000000001" customHeight="1" x14ac:dyDescent="0.25">
      <c r="Q28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53" spans="17:17" ht="17.100000000000001" customHeight="1" x14ac:dyDescent="0.25">
      <c r="Q28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54" spans="17:17" ht="17.100000000000001" customHeight="1" x14ac:dyDescent="0.25">
      <c r="Q28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55" spans="17:17" ht="17.100000000000001" customHeight="1" x14ac:dyDescent="0.25">
      <c r="Q28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56" spans="17:17" ht="17.100000000000001" customHeight="1" x14ac:dyDescent="0.25">
      <c r="Q28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57" spans="17:17" ht="17.100000000000001" customHeight="1" x14ac:dyDescent="0.25">
      <c r="Q28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58" spans="17:17" ht="17.100000000000001" customHeight="1" x14ac:dyDescent="0.25">
      <c r="Q28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59" spans="17:17" ht="17.100000000000001" customHeight="1" x14ac:dyDescent="0.25">
      <c r="Q28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60" spans="17:17" ht="17.100000000000001" customHeight="1" x14ac:dyDescent="0.25">
      <c r="Q28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61" spans="17:17" ht="17.100000000000001" customHeight="1" x14ac:dyDescent="0.25">
      <c r="Q28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62" spans="17:17" ht="17.100000000000001" customHeight="1" x14ac:dyDescent="0.25">
      <c r="Q28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63" spans="17:17" ht="17.100000000000001" customHeight="1" x14ac:dyDescent="0.25">
      <c r="Q28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64" spans="17:17" ht="17.100000000000001" customHeight="1" x14ac:dyDescent="0.25">
      <c r="Q28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65" spans="17:17" ht="17.100000000000001" customHeight="1" x14ac:dyDescent="0.25">
      <c r="Q28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66" spans="17:17" ht="17.100000000000001" customHeight="1" x14ac:dyDescent="0.25">
      <c r="Q28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67" spans="17:17" ht="17.100000000000001" customHeight="1" x14ac:dyDescent="0.25">
      <c r="Q28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68" spans="17:17" ht="17.100000000000001" customHeight="1" x14ac:dyDescent="0.25">
      <c r="Q28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69" spans="17:17" ht="17.100000000000001" customHeight="1" x14ac:dyDescent="0.25">
      <c r="Q28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70" spans="17:17" ht="17.100000000000001" customHeight="1" x14ac:dyDescent="0.25">
      <c r="Q28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71" spans="17:17" ht="17.100000000000001" customHeight="1" x14ac:dyDescent="0.25">
      <c r="Q28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72" spans="17:17" ht="17.100000000000001" customHeight="1" x14ac:dyDescent="0.25">
      <c r="Q28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73" spans="17:17" ht="17.100000000000001" customHeight="1" x14ac:dyDescent="0.25">
      <c r="Q28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74" spans="17:17" ht="17.100000000000001" customHeight="1" x14ac:dyDescent="0.25">
      <c r="Q28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75" spans="17:17" ht="17.100000000000001" customHeight="1" x14ac:dyDescent="0.25">
      <c r="Q28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76" spans="17:17" ht="17.100000000000001" customHeight="1" x14ac:dyDescent="0.25">
      <c r="Q28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77" spans="17:17" ht="17.100000000000001" customHeight="1" x14ac:dyDescent="0.25">
      <c r="Q28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78" spans="17:17" ht="17.100000000000001" customHeight="1" x14ac:dyDescent="0.25">
      <c r="Q28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79" spans="17:17" ht="17.100000000000001" customHeight="1" x14ac:dyDescent="0.25">
      <c r="Q28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80" spans="17:17" ht="17.100000000000001" customHeight="1" x14ac:dyDescent="0.25">
      <c r="Q28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81" spans="17:17" ht="17.100000000000001" customHeight="1" x14ac:dyDescent="0.25">
      <c r="Q28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82" spans="17:17" ht="17.100000000000001" customHeight="1" x14ac:dyDescent="0.25">
      <c r="Q28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83" spans="17:17" ht="17.100000000000001" customHeight="1" x14ac:dyDescent="0.25">
      <c r="Q28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84" spans="17:17" ht="17.100000000000001" customHeight="1" x14ac:dyDescent="0.25">
      <c r="Q28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85" spans="17:17" ht="17.100000000000001" customHeight="1" x14ac:dyDescent="0.25">
      <c r="Q28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86" spans="17:17" ht="17.100000000000001" customHeight="1" x14ac:dyDescent="0.25">
      <c r="Q28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87" spans="17:17" ht="17.100000000000001" customHeight="1" x14ac:dyDescent="0.25">
      <c r="Q28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88" spans="17:17" ht="17.100000000000001" customHeight="1" x14ac:dyDescent="0.25">
      <c r="Q28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89" spans="17:17" ht="17.100000000000001" customHeight="1" x14ac:dyDescent="0.25">
      <c r="Q28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90" spans="17:17" ht="17.100000000000001" customHeight="1" x14ac:dyDescent="0.25">
      <c r="Q28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91" spans="17:17" ht="17.100000000000001" customHeight="1" x14ac:dyDescent="0.25">
      <c r="Q28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92" spans="17:17" ht="17.100000000000001" customHeight="1" x14ac:dyDescent="0.25">
      <c r="Q28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93" spans="17:17" ht="17.100000000000001" customHeight="1" x14ac:dyDescent="0.25">
      <c r="Q28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94" spans="17:17" ht="17.100000000000001" customHeight="1" x14ac:dyDescent="0.25">
      <c r="Q28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95" spans="17:17" ht="17.100000000000001" customHeight="1" x14ac:dyDescent="0.25">
      <c r="Q28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96" spans="17:17" ht="17.100000000000001" customHeight="1" x14ac:dyDescent="0.25">
      <c r="Q28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97" spans="17:17" ht="17.100000000000001" customHeight="1" x14ac:dyDescent="0.25">
      <c r="Q28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98" spans="17:17" ht="17.100000000000001" customHeight="1" x14ac:dyDescent="0.25">
      <c r="Q28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99" spans="17:17" ht="17.100000000000001" customHeight="1" x14ac:dyDescent="0.25">
      <c r="Q28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00" spans="17:17" ht="17.100000000000001" customHeight="1" x14ac:dyDescent="0.25">
      <c r="Q29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01" spans="17:17" ht="17.100000000000001" customHeight="1" x14ac:dyDescent="0.25">
      <c r="Q29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02" spans="17:17" ht="17.100000000000001" customHeight="1" x14ac:dyDescent="0.25">
      <c r="Q29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03" spans="17:17" ht="17.100000000000001" customHeight="1" x14ac:dyDescent="0.25">
      <c r="Q29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04" spans="17:17" ht="17.100000000000001" customHeight="1" x14ac:dyDescent="0.25">
      <c r="Q29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05" spans="17:17" ht="17.100000000000001" customHeight="1" x14ac:dyDescent="0.25">
      <c r="Q29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06" spans="17:17" ht="17.100000000000001" customHeight="1" x14ac:dyDescent="0.25">
      <c r="Q29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07" spans="17:17" ht="17.100000000000001" customHeight="1" x14ac:dyDescent="0.25">
      <c r="Q29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08" spans="17:17" ht="17.100000000000001" customHeight="1" x14ac:dyDescent="0.25">
      <c r="Q29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09" spans="17:17" ht="17.100000000000001" customHeight="1" x14ac:dyDescent="0.25">
      <c r="Q29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10" spans="17:17" ht="17.100000000000001" customHeight="1" x14ac:dyDescent="0.25">
      <c r="Q29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11" spans="17:17" ht="17.100000000000001" customHeight="1" x14ac:dyDescent="0.25">
      <c r="Q29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12" spans="17:17" ht="17.100000000000001" customHeight="1" x14ac:dyDescent="0.25">
      <c r="Q29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13" spans="17:17" ht="17.100000000000001" customHeight="1" x14ac:dyDescent="0.25">
      <c r="Q29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14" spans="17:17" ht="17.100000000000001" customHeight="1" x14ac:dyDescent="0.25">
      <c r="Q29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15" spans="17:17" ht="17.100000000000001" customHeight="1" x14ac:dyDescent="0.25">
      <c r="Q29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16" spans="17:17" ht="17.100000000000001" customHeight="1" x14ac:dyDescent="0.25">
      <c r="Q29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17" spans="17:17" ht="17.100000000000001" customHeight="1" x14ac:dyDescent="0.25">
      <c r="Q29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18" spans="17:17" ht="17.100000000000001" customHeight="1" x14ac:dyDescent="0.25">
      <c r="Q29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19" spans="17:17" ht="17.100000000000001" customHeight="1" x14ac:dyDescent="0.25">
      <c r="Q29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20" spans="17:17" ht="17.100000000000001" customHeight="1" x14ac:dyDescent="0.25">
      <c r="Q29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21" spans="17:17" ht="17.100000000000001" customHeight="1" x14ac:dyDescent="0.25">
      <c r="Q29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22" spans="17:17" ht="17.100000000000001" customHeight="1" x14ac:dyDescent="0.25">
      <c r="Q29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23" spans="17:17" ht="17.100000000000001" customHeight="1" x14ac:dyDescent="0.25">
      <c r="Q29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24" spans="17:17" ht="17.100000000000001" customHeight="1" x14ac:dyDescent="0.25">
      <c r="Q29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25" spans="17:17" ht="17.100000000000001" customHeight="1" x14ac:dyDescent="0.25">
      <c r="Q29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26" spans="17:17" ht="17.100000000000001" customHeight="1" x14ac:dyDescent="0.25">
      <c r="Q29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27" spans="17:17" ht="17.100000000000001" customHeight="1" x14ac:dyDescent="0.25">
      <c r="Q29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28" spans="17:17" ht="17.100000000000001" customHeight="1" x14ac:dyDescent="0.25">
      <c r="Q29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29" spans="17:17" ht="17.100000000000001" customHeight="1" x14ac:dyDescent="0.25">
      <c r="Q29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30" spans="17:17" ht="17.100000000000001" customHeight="1" x14ac:dyDescent="0.25">
      <c r="Q29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31" spans="17:17" ht="17.100000000000001" customHeight="1" x14ac:dyDescent="0.25">
      <c r="Q29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32" spans="17:17" ht="17.100000000000001" customHeight="1" x14ac:dyDescent="0.25">
      <c r="Q29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33" spans="17:17" ht="17.100000000000001" customHeight="1" x14ac:dyDescent="0.25">
      <c r="Q29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34" spans="17:17" ht="17.100000000000001" customHeight="1" x14ac:dyDescent="0.25">
      <c r="Q29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35" spans="17:17" ht="17.100000000000001" customHeight="1" x14ac:dyDescent="0.25">
      <c r="Q29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36" spans="17:17" ht="17.100000000000001" customHeight="1" x14ac:dyDescent="0.25">
      <c r="Q29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37" spans="17:17" ht="17.100000000000001" customHeight="1" x14ac:dyDescent="0.25">
      <c r="Q29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38" spans="17:17" ht="17.100000000000001" customHeight="1" x14ac:dyDescent="0.25">
      <c r="Q29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39" spans="17:17" ht="17.100000000000001" customHeight="1" x14ac:dyDescent="0.25">
      <c r="Q29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40" spans="17:17" ht="17.100000000000001" customHeight="1" x14ac:dyDescent="0.25">
      <c r="Q29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41" spans="17:17" ht="17.100000000000001" customHeight="1" x14ac:dyDescent="0.25">
      <c r="Q29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42" spans="17:17" ht="17.100000000000001" customHeight="1" x14ac:dyDescent="0.25">
      <c r="Q29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43" spans="17:17" ht="17.100000000000001" customHeight="1" x14ac:dyDescent="0.25">
      <c r="Q29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44" spans="17:17" ht="17.100000000000001" customHeight="1" x14ac:dyDescent="0.25">
      <c r="Q29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45" spans="17:17" ht="17.100000000000001" customHeight="1" x14ac:dyDescent="0.25">
      <c r="Q29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46" spans="17:17" ht="17.100000000000001" customHeight="1" x14ac:dyDescent="0.25">
      <c r="Q29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47" spans="17:17" ht="17.100000000000001" customHeight="1" x14ac:dyDescent="0.25">
      <c r="Q29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48" spans="17:17" ht="17.100000000000001" customHeight="1" x14ac:dyDescent="0.25">
      <c r="Q29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49" spans="17:17" ht="17.100000000000001" customHeight="1" x14ac:dyDescent="0.25">
      <c r="Q29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50" spans="17:17" ht="17.100000000000001" customHeight="1" x14ac:dyDescent="0.25">
      <c r="Q29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51" spans="17:17" ht="17.100000000000001" customHeight="1" x14ac:dyDescent="0.25">
      <c r="Q29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52" spans="17:17" ht="17.100000000000001" customHeight="1" x14ac:dyDescent="0.25">
      <c r="Q29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53" spans="17:17" ht="17.100000000000001" customHeight="1" x14ac:dyDescent="0.25">
      <c r="Q29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54" spans="17:17" ht="17.100000000000001" customHeight="1" x14ac:dyDescent="0.25">
      <c r="Q29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55" spans="17:17" ht="17.100000000000001" customHeight="1" x14ac:dyDescent="0.25">
      <c r="Q29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56" spans="17:17" ht="17.100000000000001" customHeight="1" x14ac:dyDescent="0.25">
      <c r="Q29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57" spans="17:17" ht="17.100000000000001" customHeight="1" x14ac:dyDescent="0.25">
      <c r="Q29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58" spans="17:17" ht="17.100000000000001" customHeight="1" x14ac:dyDescent="0.25">
      <c r="Q29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59" spans="17:17" ht="17.100000000000001" customHeight="1" x14ac:dyDescent="0.25">
      <c r="Q29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60" spans="17:17" ht="17.100000000000001" customHeight="1" x14ac:dyDescent="0.25">
      <c r="Q29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61" spans="17:17" ht="17.100000000000001" customHeight="1" x14ac:dyDescent="0.25">
      <c r="Q29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62" spans="17:17" ht="17.100000000000001" customHeight="1" x14ac:dyDescent="0.25">
      <c r="Q29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63" spans="17:17" ht="17.100000000000001" customHeight="1" x14ac:dyDescent="0.25">
      <c r="Q29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64" spans="17:17" ht="17.100000000000001" customHeight="1" x14ac:dyDescent="0.25">
      <c r="Q29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65" spans="17:17" ht="17.100000000000001" customHeight="1" x14ac:dyDescent="0.25">
      <c r="Q29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66" spans="17:17" ht="17.100000000000001" customHeight="1" x14ac:dyDescent="0.25">
      <c r="Q29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67" spans="17:17" ht="17.100000000000001" customHeight="1" x14ac:dyDescent="0.25">
      <c r="Q29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68" spans="17:17" ht="17.100000000000001" customHeight="1" x14ac:dyDescent="0.25">
      <c r="Q29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69" spans="17:17" ht="17.100000000000001" customHeight="1" x14ac:dyDescent="0.25">
      <c r="Q29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70" spans="17:17" ht="17.100000000000001" customHeight="1" x14ac:dyDescent="0.25">
      <c r="Q29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71" spans="17:17" ht="17.100000000000001" customHeight="1" x14ac:dyDescent="0.25">
      <c r="Q29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72" spans="17:17" ht="17.100000000000001" customHeight="1" x14ac:dyDescent="0.25">
      <c r="Q29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73" spans="17:17" ht="17.100000000000001" customHeight="1" x14ac:dyDescent="0.25">
      <c r="Q29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74" spans="17:17" ht="17.100000000000001" customHeight="1" x14ac:dyDescent="0.25">
      <c r="Q29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75" spans="17:17" ht="17.100000000000001" customHeight="1" x14ac:dyDescent="0.25">
      <c r="Q29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76" spans="17:17" ht="17.100000000000001" customHeight="1" x14ac:dyDescent="0.25">
      <c r="Q29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77" spans="17:17" ht="17.100000000000001" customHeight="1" x14ac:dyDescent="0.25">
      <c r="Q29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78" spans="17:17" ht="17.100000000000001" customHeight="1" x14ac:dyDescent="0.25">
      <c r="Q29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79" spans="17:17" ht="17.100000000000001" customHeight="1" x14ac:dyDescent="0.25">
      <c r="Q29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80" spans="17:17" ht="17.100000000000001" customHeight="1" x14ac:dyDescent="0.25">
      <c r="Q29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81" spans="17:17" ht="17.100000000000001" customHeight="1" x14ac:dyDescent="0.25">
      <c r="Q29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82" spans="17:17" ht="17.100000000000001" customHeight="1" x14ac:dyDescent="0.25">
      <c r="Q29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83" spans="17:17" ht="17.100000000000001" customHeight="1" x14ac:dyDescent="0.25">
      <c r="Q29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84" spans="17:17" ht="17.100000000000001" customHeight="1" x14ac:dyDescent="0.25">
      <c r="Q29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85" spans="17:17" ht="17.100000000000001" customHeight="1" x14ac:dyDescent="0.25">
      <c r="Q29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86" spans="17:17" ht="17.100000000000001" customHeight="1" x14ac:dyDescent="0.25">
      <c r="Q29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87" spans="17:17" ht="17.100000000000001" customHeight="1" x14ac:dyDescent="0.25">
      <c r="Q29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88" spans="17:17" ht="17.100000000000001" customHeight="1" x14ac:dyDescent="0.25">
      <c r="Q29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89" spans="17:17" ht="17.100000000000001" customHeight="1" x14ac:dyDescent="0.25">
      <c r="Q29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90" spans="17:17" ht="17.100000000000001" customHeight="1" x14ac:dyDescent="0.25">
      <c r="Q29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91" spans="17:17" ht="17.100000000000001" customHeight="1" x14ac:dyDescent="0.25">
      <c r="Q29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92" spans="17:17" ht="17.100000000000001" customHeight="1" x14ac:dyDescent="0.25">
      <c r="Q29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93" spans="17:17" ht="17.100000000000001" customHeight="1" x14ac:dyDescent="0.25">
      <c r="Q29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94" spans="17:17" ht="17.100000000000001" customHeight="1" x14ac:dyDescent="0.25">
      <c r="Q29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95" spans="17:17" ht="17.100000000000001" customHeight="1" x14ac:dyDescent="0.25">
      <c r="Q29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96" spans="17:17" ht="17.100000000000001" customHeight="1" x14ac:dyDescent="0.25">
      <c r="Q29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97" spans="17:17" ht="17.100000000000001" customHeight="1" x14ac:dyDescent="0.25">
      <c r="Q29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98" spans="17:17" ht="17.100000000000001" customHeight="1" x14ac:dyDescent="0.25">
      <c r="Q29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99" spans="17:17" ht="17.100000000000001" customHeight="1" x14ac:dyDescent="0.25">
      <c r="Q29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00" spans="17:17" ht="17.100000000000001" customHeight="1" x14ac:dyDescent="0.25">
      <c r="Q30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01" spans="17:17" ht="17.100000000000001" customHeight="1" x14ac:dyDescent="0.25">
      <c r="Q30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02" spans="17:17" ht="17.100000000000001" customHeight="1" x14ac:dyDescent="0.25">
      <c r="Q30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03" spans="17:17" ht="17.100000000000001" customHeight="1" x14ac:dyDescent="0.25">
      <c r="Q30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04" spans="17:17" ht="17.100000000000001" customHeight="1" x14ac:dyDescent="0.25">
      <c r="Q30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05" spans="17:17" ht="17.100000000000001" customHeight="1" x14ac:dyDescent="0.25">
      <c r="Q30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06" spans="17:17" ht="17.100000000000001" customHeight="1" x14ac:dyDescent="0.25">
      <c r="Q30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07" spans="17:17" ht="17.100000000000001" customHeight="1" x14ac:dyDescent="0.25">
      <c r="Q30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08" spans="17:17" ht="17.100000000000001" customHeight="1" x14ac:dyDescent="0.25">
      <c r="Q30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09" spans="17:17" ht="17.100000000000001" customHeight="1" x14ac:dyDescent="0.25">
      <c r="Q30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10" spans="17:17" ht="17.100000000000001" customHeight="1" x14ac:dyDescent="0.25">
      <c r="Q30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11" spans="17:17" ht="17.100000000000001" customHeight="1" x14ac:dyDescent="0.25">
      <c r="Q30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12" spans="17:17" ht="17.100000000000001" customHeight="1" x14ac:dyDescent="0.25">
      <c r="Q30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13" spans="17:17" ht="17.100000000000001" customHeight="1" x14ac:dyDescent="0.25">
      <c r="Q30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14" spans="17:17" ht="17.100000000000001" customHeight="1" x14ac:dyDescent="0.25">
      <c r="Q30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15" spans="17:17" ht="17.100000000000001" customHeight="1" x14ac:dyDescent="0.25">
      <c r="Q30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16" spans="17:17" ht="17.100000000000001" customHeight="1" x14ac:dyDescent="0.25">
      <c r="Q30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17" spans="17:17" ht="17.100000000000001" customHeight="1" x14ac:dyDescent="0.25">
      <c r="Q30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18" spans="17:17" ht="17.100000000000001" customHeight="1" x14ac:dyDescent="0.25">
      <c r="Q30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19" spans="17:17" ht="17.100000000000001" customHeight="1" x14ac:dyDescent="0.25">
      <c r="Q30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20" spans="17:17" ht="17.100000000000001" customHeight="1" x14ac:dyDescent="0.25">
      <c r="Q30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21" spans="17:17" ht="17.100000000000001" customHeight="1" x14ac:dyDescent="0.25">
      <c r="Q30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22" spans="17:17" ht="17.100000000000001" customHeight="1" x14ac:dyDescent="0.25">
      <c r="Q30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23" spans="17:17" ht="17.100000000000001" customHeight="1" x14ac:dyDescent="0.25">
      <c r="Q30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24" spans="17:17" ht="17.100000000000001" customHeight="1" x14ac:dyDescent="0.25">
      <c r="Q30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25" spans="17:17" ht="17.100000000000001" customHeight="1" x14ac:dyDescent="0.25">
      <c r="Q30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26" spans="17:17" ht="17.100000000000001" customHeight="1" x14ac:dyDescent="0.25">
      <c r="Q30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27" spans="17:17" ht="17.100000000000001" customHeight="1" x14ac:dyDescent="0.25">
      <c r="Q30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28" spans="17:17" ht="17.100000000000001" customHeight="1" x14ac:dyDescent="0.25">
      <c r="Q30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29" spans="17:17" ht="17.100000000000001" customHeight="1" x14ac:dyDescent="0.25">
      <c r="Q30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30" spans="17:17" ht="17.100000000000001" customHeight="1" x14ac:dyDescent="0.25">
      <c r="Q30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31" spans="17:17" ht="17.100000000000001" customHeight="1" x14ac:dyDescent="0.25">
      <c r="Q30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32" spans="17:17" ht="17.100000000000001" customHeight="1" x14ac:dyDescent="0.25">
      <c r="Q30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33" spans="17:17" ht="17.100000000000001" customHeight="1" x14ac:dyDescent="0.25">
      <c r="Q30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34" spans="17:17" ht="17.100000000000001" customHeight="1" x14ac:dyDescent="0.25">
      <c r="Q30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35" spans="17:17" ht="17.100000000000001" customHeight="1" x14ac:dyDescent="0.25">
      <c r="Q30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36" spans="17:17" ht="17.100000000000001" customHeight="1" x14ac:dyDescent="0.25">
      <c r="Q30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37" spans="17:17" ht="17.100000000000001" customHeight="1" x14ac:dyDescent="0.25">
      <c r="Q30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38" spans="17:17" ht="17.100000000000001" customHeight="1" x14ac:dyDescent="0.25">
      <c r="Q30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39" spans="17:17" ht="17.100000000000001" customHeight="1" x14ac:dyDescent="0.25">
      <c r="Q30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40" spans="17:17" ht="17.100000000000001" customHeight="1" x14ac:dyDescent="0.25">
      <c r="Q30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41" spans="17:17" ht="17.100000000000001" customHeight="1" x14ac:dyDescent="0.25">
      <c r="Q30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42" spans="17:17" ht="17.100000000000001" customHeight="1" x14ac:dyDescent="0.25">
      <c r="Q30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43" spans="17:17" ht="17.100000000000001" customHeight="1" x14ac:dyDescent="0.25">
      <c r="Q30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44" spans="17:17" ht="17.100000000000001" customHeight="1" x14ac:dyDescent="0.25">
      <c r="Q30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45" spans="17:17" ht="17.100000000000001" customHeight="1" x14ac:dyDescent="0.25">
      <c r="Q30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46" spans="17:17" ht="17.100000000000001" customHeight="1" x14ac:dyDescent="0.25">
      <c r="Q30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47" spans="17:17" ht="17.100000000000001" customHeight="1" x14ac:dyDescent="0.25">
      <c r="Q30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48" spans="17:17" ht="17.100000000000001" customHeight="1" x14ac:dyDescent="0.25">
      <c r="Q30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49" spans="17:17" ht="17.100000000000001" customHeight="1" x14ac:dyDescent="0.25">
      <c r="Q30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50" spans="17:17" ht="17.100000000000001" customHeight="1" x14ac:dyDescent="0.25">
      <c r="Q30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51" spans="17:17" ht="17.100000000000001" customHeight="1" x14ac:dyDescent="0.25">
      <c r="Q30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52" spans="17:17" ht="17.100000000000001" customHeight="1" x14ac:dyDescent="0.25">
      <c r="Q30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53" spans="17:17" ht="17.100000000000001" customHeight="1" x14ac:dyDescent="0.25">
      <c r="Q30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54" spans="17:17" ht="17.100000000000001" customHeight="1" x14ac:dyDescent="0.25">
      <c r="Q30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55" spans="17:17" ht="17.100000000000001" customHeight="1" x14ac:dyDescent="0.25">
      <c r="Q30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56" spans="17:17" ht="17.100000000000001" customHeight="1" x14ac:dyDescent="0.25">
      <c r="Q30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57" spans="17:17" ht="17.100000000000001" customHeight="1" x14ac:dyDescent="0.25">
      <c r="Q30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58" spans="17:17" ht="17.100000000000001" customHeight="1" x14ac:dyDescent="0.25">
      <c r="Q30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59" spans="17:17" ht="17.100000000000001" customHeight="1" x14ac:dyDescent="0.25">
      <c r="Q30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60" spans="17:17" ht="17.100000000000001" customHeight="1" x14ac:dyDescent="0.25">
      <c r="Q30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61" spans="17:17" ht="17.100000000000001" customHeight="1" x14ac:dyDescent="0.25">
      <c r="Q30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62" spans="17:17" ht="17.100000000000001" customHeight="1" x14ac:dyDescent="0.25">
      <c r="Q30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63" spans="17:17" ht="17.100000000000001" customHeight="1" x14ac:dyDescent="0.25">
      <c r="Q30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64" spans="17:17" ht="17.100000000000001" customHeight="1" x14ac:dyDescent="0.25">
      <c r="Q30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65" spans="17:17" ht="17.100000000000001" customHeight="1" x14ac:dyDescent="0.25">
      <c r="Q30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66" spans="17:17" ht="17.100000000000001" customHeight="1" x14ac:dyDescent="0.25">
      <c r="Q30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67" spans="17:17" ht="17.100000000000001" customHeight="1" x14ac:dyDescent="0.25">
      <c r="Q30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68" spans="17:17" ht="17.100000000000001" customHeight="1" x14ac:dyDescent="0.25">
      <c r="Q30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69" spans="17:17" ht="17.100000000000001" customHeight="1" x14ac:dyDescent="0.25">
      <c r="Q30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70" spans="17:17" ht="17.100000000000001" customHeight="1" x14ac:dyDescent="0.25">
      <c r="Q30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71" spans="17:17" ht="17.100000000000001" customHeight="1" x14ac:dyDescent="0.25">
      <c r="Q30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72" spans="17:17" ht="17.100000000000001" customHeight="1" x14ac:dyDescent="0.25">
      <c r="Q30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73" spans="17:17" ht="17.100000000000001" customHeight="1" x14ac:dyDescent="0.25">
      <c r="Q30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74" spans="17:17" ht="17.100000000000001" customHeight="1" x14ac:dyDescent="0.25">
      <c r="Q30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75" spans="17:17" ht="17.100000000000001" customHeight="1" x14ac:dyDescent="0.25">
      <c r="Q30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76" spans="17:17" ht="17.100000000000001" customHeight="1" x14ac:dyDescent="0.25">
      <c r="Q30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77" spans="17:17" ht="17.100000000000001" customHeight="1" x14ac:dyDescent="0.25">
      <c r="Q30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78" spans="17:17" ht="17.100000000000001" customHeight="1" x14ac:dyDescent="0.25">
      <c r="Q30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79" spans="17:17" ht="17.100000000000001" customHeight="1" x14ac:dyDescent="0.25">
      <c r="Q30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80" spans="17:17" ht="17.100000000000001" customHeight="1" x14ac:dyDescent="0.25">
      <c r="Q30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81" spans="17:17" ht="17.100000000000001" customHeight="1" x14ac:dyDescent="0.25">
      <c r="Q30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82" spans="17:17" ht="17.100000000000001" customHeight="1" x14ac:dyDescent="0.25">
      <c r="Q30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83" spans="17:17" ht="17.100000000000001" customHeight="1" x14ac:dyDescent="0.25">
      <c r="Q30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84" spans="17:17" ht="17.100000000000001" customHeight="1" x14ac:dyDescent="0.25">
      <c r="Q30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85" spans="17:17" ht="17.100000000000001" customHeight="1" x14ac:dyDescent="0.25">
      <c r="Q30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86" spans="17:17" ht="17.100000000000001" customHeight="1" x14ac:dyDescent="0.25">
      <c r="Q30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87" spans="17:17" ht="17.100000000000001" customHeight="1" x14ac:dyDescent="0.25">
      <c r="Q30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88" spans="17:17" ht="17.100000000000001" customHeight="1" x14ac:dyDescent="0.25">
      <c r="Q30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89" spans="17:17" ht="17.100000000000001" customHeight="1" x14ac:dyDescent="0.25">
      <c r="Q30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90" spans="17:17" ht="17.100000000000001" customHeight="1" x14ac:dyDescent="0.25">
      <c r="Q30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91" spans="17:17" ht="17.100000000000001" customHeight="1" x14ac:dyDescent="0.25">
      <c r="Q30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92" spans="17:17" ht="17.100000000000001" customHeight="1" x14ac:dyDescent="0.25">
      <c r="Q30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93" spans="17:17" ht="17.100000000000001" customHeight="1" x14ac:dyDescent="0.25">
      <c r="Q30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94" spans="17:17" ht="17.100000000000001" customHeight="1" x14ac:dyDescent="0.25">
      <c r="Q30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95" spans="17:17" ht="17.100000000000001" customHeight="1" x14ac:dyDescent="0.25">
      <c r="Q30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96" spans="17:17" ht="17.100000000000001" customHeight="1" x14ac:dyDescent="0.25">
      <c r="Q30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97" spans="17:17" ht="17.100000000000001" customHeight="1" x14ac:dyDescent="0.25">
      <c r="Q30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98" spans="17:17" ht="17.100000000000001" customHeight="1" x14ac:dyDescent="0.25">
      <c r="Q30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99" spans="17:17" ht="17.100000000000001" customHeight="1" x14ac:dyDescent="0.25">
      <c r="Q30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00" spans="17:17" ht="17.100000000000001" customHeight="1" x14ac:dyDescent="0.25">
      <c r="Q31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01" spans="17:17" ht="17.100000000000001" customHeight="1" x14ac:dyDescent="0.25">
      <c r="Q31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02" spans="17:17" ht="17.100000000000001" customHeight="1" x14ac:dyDescent="0.25">
      <c r="Q31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03" spans="17:17" ht="17.100000000000001" customHeight="1" x14ac:dyDescent="0.25">
      <c r="Q31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04" spans="17:17" ht="17.100000000000001" customHeight="1" x14ac:dyDescent="0.25">
      <c r="Q31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05" spans="17:17" ht="17.100000000000001" customHeight="1" x14ac:dyDescent="0.25">
      <c r="Q31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06" spans="17:17" ht="17.100000000000001" customHeight="1" x14ac:dyDescent="0.25">
      <c r="Q31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07" spans="17:17" ht="17.100000000000001" customHeight="1" x14ac:dyDescent="0.25">
      <c r="Q31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08" spans="17:17" ht="17.100000000000001" customHeight="1" x14ac:dyDescent="0.25">
      <c r="Q31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09" spans="17:17" ht="17.100000000000001" customHeight="1" x14ac:dyDescent="0.25">
      <c r="Q31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10" spans="17:17" ht="17.100000000000001" customHeight="1" x14ac:dyDescent="0.25">
      <c r="Q31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11" spans="17:17" ht="17.100000000000001" customHeight="1" x14ac:dyDescent="0.25">
      <c r="Q31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12" spans="17:17" ht="17.100000000000001" customHeight="1" x14ac:dyDescent="0.25">
      <c r="Q31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13" spans="17:17" ht="17.100000000000001" customHeight="1" x14ac:dyDescent="0.25">
      <c r="Q31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14" spans="17:17" ht="17.100000000000001" customHeight="1" x14ac:dyDescent="0.25">
      <c r="Q31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15" spans="17:17" ht="17.100000000000001" customHeight="1" x14ac:dyDescent="0.25">
      <c r="Q31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16" spans="17:17" ht="17.100000000000001" customHeight="1" x14ac:dyDescent="0.25">
      <c r="Q31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17" spans="17:17" ht="17.100000000000001" customHeight="1" x14ac:dyDescent="0.25">
      <c r="Q31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18" spans="17:17" ht="17.100000000000001" customHeight="1" x14ac:dyDescent="0.25">
      <c r="Q31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19" spans="17:17" ht="17.100000000000001" customHeight="1" x14ac:dyDescent="0.25">
      <c r="Q31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20" spans="17:17" ht="17.100000000000001" customHeight="1" x14ac:dyDescent="0.25">
      <c r="Q31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21" spans="17:17" ht="17.100000000000001" customHeight="1" x14ac:dyDescent="0.25">
      <c r="Q31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22" spans="17:17" ht="17.100000000000001" customHeight="1" x14ac:dyDescent="0.25">
      <c r="Q31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23" spans="17:17" ht="17.100000000000001" customHeight="1" x14ac:dyDescent="0.25">
      <c r="Q31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24" spans="17:17" ht="17.100000000000001" customHeight="1" x14ac:dyDescent="0.25">
      <c r="Q31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25" spans="17:17" ht="17.100000000000001" customHeight="1" x14ac:dyDescent="0.25">
      <c r="Q31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26" spans="17:17" ht="17.100000000000001" customHeight="1" x14ac:dyDescent="0.25">
      <c r="Q31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27" spans="17:17" ht="17.100000000000001" customHeight="1" x14ac:dyDescent="0.25">
      <c r="Q31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28" spans="17:17" ht="17.100000000000001" customHeight="1" x14ac:dyDescent="0.25">
      <c r="Q31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29" spans="17:17" ht="17.100000000000001" customHeight="1" x14ac:dyDescent="0.25">
      <c r="Q31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30" spans="17:17" ht="17.100000000000001" customHeight="1" x14ac:dyDescent="0.25">
      <c r="Q31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31" spans="17:17" ht="17.100000000000001" customHeight="1" x14ac:dyDescent="0.25">
      <c r="Q31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32" spans="17:17" ht="17.100000000000001" customHeight="1" x14ac:dyDescent="0.25">
      <c r="Q31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33" spans="17:17" ht="17.100000000000001" customHeight="1" x14ac:dyDescent="0.25">
      <c r="Q31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34" spans="17:17" ht="17.100000000000001" customHeight="1" x14ac:dyDescent="0.25">
      <c r="Q31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35" spans="17:17" ht="17.100000000000001" customHeight="1" x14ac:dyDescent="0.25">
      <c r="Q31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36" spans="17:17" ht="17.100000000000001" customHeight="1" x14ac:dyDescent="0.25">
      <c r="Q31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37" spans="17:17" ht="17.100000000000001" customHeight="1" x14ac:dyDescent="0.25">
      <c r="Q31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38" spans="17:17" ht="17.100000000000001" customHeight="1" x14ac:dyDescent="0.25">
      <c r="Q31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39" spans="17:17" ht="17.100000000000001" customHeight="1" x14ac:dyDescent="0.25">
      <c r="Q31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40" spans="17:17" ht="17.100000000000001" customHeight="1" x14ac:dyDescent="0.25">
      <c r="Q31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41" spans="17:17" ht="17.100000000000001" customHeight="1" x14ac:dyDescent="0.25">
      <c r="Q31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42" spans="17:17" ht="17.100000000000001" customHeight="1" x14ac:dyDescent="0.25">
      <c r="Q31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43" spans="17:17" ht="17.100000000000001" customHeight="1" x14ac:dyDescent="0.25">
      <c r="Q31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44" spans="17:17" ht="17.100000000000001" customHeight="1" x14ac:dyDescent="0.25">
      <c r="Q31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45" spans="17:17" ht="17.100000000000001" customHeight="1" x14ac:dyDescent="0.25">
      <c r="Q31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46" spans="17:17" ht="17.100000000000001" customHeight="1" x14ac:dyDescent="0.25">
      <c r="Q31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47" spans="17:17" ht="17.100000000000001" customHeight="1" x14ac:dyDescent="0.25">
      <c r="Q31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48" spans="17:17" ht="17.100000000000001" customHeight="1" x14ac:dyDescent="0.25">
      <c r="Q31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49" spans="17:17" ht="17.100000000000001" customHeight="1" x14ac:dyDescent="0.25">
      <c r="Q31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50" spans="17:17" ht="17.100000000000001" customHeight="1" x14ac:dyDescent="0.25">
      <c r="Q31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51" spans="17:17" ht="17.100000000000001" customHeight="1" x14ac:dyDescent="0.25">
      <c r="Q31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52" spans="17:17" ht="17.100000000000001" customHeight="1" x14ac:dyDescent="0.25">
      <c r="Q31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53" spans="17:17" ht="17.100000000000001" customHeight="1" x14ac:dyDescent="0.25">
      <c r="Q31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54" spans="17:17" ht="17.100000000000001" customHeight="1" x14ac:dyDescent="0.25">
      <c r="Q31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55" spans="17:17" ht="17.100000000000001" customHeight="1" x14ac:dyDescent="0.25">
      <c r="Q31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56" spans="17:17" ht="17.100000000000001" customHeight="1" x14ac:dyDescent="0.25">
      <c r="Q31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57" spans="17:17" ht="17.100000000000001" customHeight="1" x14ac:dyDescent="0.25">
      <c r="Q31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58" spans="17:17" ht="17.100000000000001" customHeight="1" x14ac:dyDescent="0.25">
      <c r="Q31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59" spans="17:17" ht="17.100000000000001" customHeight="1" x14ac:dyDescent="0.25">
      <c r="Q31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60" spans="17:17" ht="17.100000000000001" customHeight="1" x14ac:dyDescent="0.25">
      <c r="Q31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61" spans="17:17" ht="17.100000000000001" customHeight="1" x14ac:dyDescent="0.25">
      <c r="Q31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62" spans="17:17" ht="17.100000000000001" customHeight="1" x14ac:dyDescent="0.25">
      <c r="Q31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63" spans="17:17" ht="17.100000000000001" customHeight="1" x14ac:dyDescent="0.25">
      <c r="Q31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64" spans="17:17" ht="17.100000000000001" customHeight="1" x14ac:dyDescent="0.25">
      <c r="Q31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65" spans="17:17" ht="17.100000000000001" customHeight="1" x14ac:dyDescent="0.25">
      <c r="Q31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66" spans="17:17" ht="17.100000000000001" customHeight="1" x14ac:dyDescent="0.25">
      <c r="Q31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67" spans="17:17" ht="17.100000000000001" customHeight="1" x14ac:dyDescent="0.25">
      <c r="Q31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68" spans="17:17" ht="17.100000000000001" customHeight="1" x14ac:dyDescent="0.25">
      <c r="Q31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69" spans="17:17" ht="17.100000000000001" customHeight="1" x14ac:dyDescent="0.25">
      <c r="Q31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70" spans="17:17" ht="17.100000000000001" customHeight="1" x14ac:dyDescent="0.25">
      <c r="Q31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71" spans="17:17" ht="17.100000000000001" customHeight="1" x14ac:dyDescent="0.25">
      <c r="Q31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72" spans="17:17" ht="17.100000000000001" customHeight="1" x14ac:dyDescent="0.25">
      <c r="Q31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73" spans="17:17" ht="17.100000000000001" customHeight="1" x14ac:dyDescent="0.25">
      <c r="Q31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74" spans="17:17" ht="17.100000000000001" customHeight="1" x14ac:dyDescent="0.25">
      <c r="Q31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75" spans="17:17" ht="17.100000000000001" customHeight="1" x14ac:dyDescent="0.25">
      <c r="Q31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76" spans="17:17" ht="17.100000000000001" customHeight="1" x14ac:dyDescent="0.25">
      <c r="Q31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77" spans="17:17" ht="17.100000000000001" customHeight="1" x14ac:dyDescent="0.25">
      <c r="Q31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78" spans="17:17" ht="17.100000000000001" customHeight="1" x14ac:dyDescent="0.25">
      <c r="Q31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79" spans="17:17" ht="17.100000000000001" customHeight="1" x14ac:dyDescent="0.25">
      <c r="Q31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80" spans="17:17" ht="17.100000000000001" customHeight="1" x14ac:dyDescent="0.25">
      <c r="Q31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81" spans="17:17" ht="17.100000000000001" customHeight="1" x14ac:dyDescent="0.25">
      <c r="Q31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82" spans="17:17" ht="17.100000000000001" customHeight="1" x14ac:dyDescent="0.25">
      <c r="Q31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83" spans="17:17" ht="17.100000000000001" customHeight="1" x14ac:dyDescent="0.25">
      <c r="Q31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84" spans="17:17" ht="17.100000000000001" customHeight="1" x14ac:dyDescent="0.25">
      <c r="Q31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85" spans="17:17" ht="17.100000000000001" customHeight="1" x14ac:dyDescent="0.25">
      <c r="Q31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86" spans="17:17" ht="17.100000000000001" customHeight="1" x14ac:dyDescent="0.25">
      <c r="Q31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87" spans="17:17" ht="17.100000000000001" customHeight="1" x14ac:dyDescent="0.25">
      <c r="Q31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88" spans="17:17" ht="17.100000000000001" customHeight="1" x14ac:dyDescent="0.25">
      <c r="Q31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89" spans="17:17" ht="17.100000000000001" customHeight="1" x14ac:dyDescent="0.25">
      <c r="Q31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90" spans="17:17" ht="17.100000000000001" customHeight="1" x14ac:dyDescent="0.25">
      <c r="Q31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91" spans="17:17" ht="17.100000000000001" customHeight="1" x14ac:dyDescent="0.25">
      <c r="Q31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92" spans="17:17" ht="17.100000000000001" customHeight="1" x14ac:dyDescent="0.25">
      <c r="Q31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93" spans="17:17" ht="17.100000000000001" customHeight="1" x14ac:dyDescent="0.25">
      <c r="Q31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94" spans="17:17" ht="17.100000000000001" customHeight="1" x14ac:dyDescent="0.25">
      <c r="Q31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95" spans="17:17" ht="17.100000000000001" customHeight="1" x14ac:dyDescent="0.25">
      <c r="Q31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96" spans="17:17" ht="17.100000000000001" customHeight="1" x14ac:dyDescent="0.25">
      <c r="Q31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97" spans="17:17" ht="17.100000000000001" customHeight="1" x14ac:dyDescent="0.25">
      <c r="Q31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98" spans="17:17" ht="17.100000000000001" customHeight="1" x14ac:dyDescent="0.25">
      <c r="Q31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99" spans="17:17" ht="17.100000000000001" customHeight="1" x14ac:dyDescent="0.25">
      <c r="Q31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00" spans="17:17" ht="17.100000000000001" customHeight="1" x14ac:dyDescent="0.25">
      <c r="Q32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01" spans="17:17" ht="17.100000000000001" customHeight="1" x14ac:dyDescent="0.25">
      <c r="Q32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02" spans="17:17" ht="17.100000000000001" customHeight="1" x14ac:dyDescent="0.25">
      <c r="Q32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03" spans="17:17" ht="17.100000000000001" customHeight="1" x14ac:dyDescent="0.25">
      <c r="Q32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04" spans="17:17" ht="17.100000000000001" customHeight="1" x14ac:dyDescent="0.25">
      <c r="Q32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05" spans="17:17" ht="17.100000000000001" customHeight="1" x14ac:dyDescent="0.25">
      <c r="Q32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06" spans="17:17" ht="17.100000000000001" customHeight="1" x14ac:dyDescent="0.25">
      <c r="Q32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07" spans="17:17" ht="17.100000000000001" customHeight="1" x14ac:dyDescent="0.25">
      <c r="Q32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08" spans="17:17" ht="17.100000000000001" customHeight="1" x14ac:dyDescent="0.25">
      <c r="Q32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09" spans="17:17" ht="17.100000000000001" customHeight="1" x14ac:dyDescent="0.25">
      <c r="Q32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10" spans="17:17" ht="17.100000000000001" customHeight="1" x14ac:dyDescent="0.25">
      <c r="Q32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11" spans="17:17" ht="17.100000000000001" customHeight="1" x14ac:dyDescent="0.25">
      <c r="Q32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12" spans="17:17" ht="17.100000000000001" customHeight="1" x14ac:dyDescent="0.25">
      <c r="Q32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13" spans="17:17" ht="17.100000000000001" customHeight="1" x14ac:dyDescent="0.25">
      <c r="Q32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14" spans="17:17" ht="17.100000000000001" customHeight="1" x14ac:dyDescent="0.25">
      <c r="Q32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15" spans="17:17" ht="17.100000000000001" customHeight="1" x14ac:dyDescent="0.25">
      <c r="Q32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16" spans="17:17" ht="17.100000000000001" customHeight="1" x14ac:dyDescent="0.25">
      <c r="Q32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17" spans="17:17" ht="17.100000000000001" customHeight="1" x14ac:dyDescent="0.25">
      <c r="Q32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18" spans="17:17" ht="17.100000000000001" customHeight="1" x14ac:dyDescent="0.25">
      <c r="Q32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19" spans="17:17" ht="17.100000000000001" customHeight="1" x14ac:dyDescent="0.25">
      <c r="Q32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20" spans="17:17" ht="17.100000000000001" customHeight="1" x14ac:dyDescent="0.25">
      <c r="Q32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21" spans="17:17" ht="17.100000000000001" customHeight="1" x14ac:dyDescent="0.25">
      <c r="Q32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22" spans="17:17" ht="17.100000000000001" customHeight="1" x14ac:dyDescent="0.25">
      <c r="Q32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23" spans="17:17" ht="17.100000000000001" customHeight="1" x14ac:dyDescent="0.25">
      <c r="Q32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24" spans="17:17" ht="17.100000000000001" customHeight="1" x14ac:dyDescent="0.25">
      <c r="Q32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25" spans="17:17" ht="17.100000000000001" customHeight="1" x14ac:dyDescent="0.25">
      <c r="Q32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26" spans="17:17" ht="17.100000000000001" customHeight="1" x14ac:dyDescent="0.25">
      <c r="Q32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27" spans="17:17" ht="17.100000000000001" customHeight="1" x14ac:dyDescent="0.25">
      <c r="Q32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28" spans="17:17" ht="17.100000000000001" customHeight="1" x14ac:dyDescent="0.25">
      <c r="Q32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29" spans="17:17" ht="17.100000000000001" customHeight="1" x14ac:dyDescent="0.25">
      <c r="Q32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30" spans="17:17" ht="17.100000000000001" customHeight="1" x14ac:dyDescent="0.25">
      <c r="Q32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31" spans="17:17" ht="17.100000000000001" customHeight="1" x14ac:dyDescent="0.25">
      <c r="Q32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32" spans="17:17" ht="17.100000000000001" customHeight="1" x14ac:dyDescent="0.25">
      <c r="Q32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33" spans="17:17" ht="17.100000000000001" customHeight="1" x14ac:dyDescent="0.25">
      <c r="Q32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34" spans="17:17" ht="17.100000000000001" customHeight="1" x14ac:dyDescent="0.25">
      <c r="Q32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35" spans="17:17" ht="17.100000000000001" customHeight="1" x14ac:dyDescent="0.25">
      <c r="Q32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36" spans="17:17" ht="17.100000000000001" customHeight="1" x14ac:dyDescent="0.25">
      <c r="Q32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37" spans="17:17" ht="17.100000000000001" customHeight="1" x14ac:dyDescent="0.25">
      <c r="Q32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38" spans="17:17" ht="17.100000000000001" customHeight="1" x14ac:dyDescent="0.25">
      <c r="Q32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39" spans="17:17" ht="17.100000000000001" customHeight="1" x14ac:dyDescent="0.25">
      <c r="Q32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40" spans="17:17" ht="17.100000000000001" customHeight="1" x14ac:dyDescent="0.25">
      <c r="Q32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41" spans="17:17" ht="17.100000000000001" customHeight="1" x14ac:dyDescent="0.25">
      <c r="Q32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42" spans="17:17" ht="17.100000000000001" customHeight="1" x14ac:dyDescent="0.25">
      <c r="Q32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43" spans="17:17" ht="17.100000000000001" customHeight="1" x14ac:dyDescent="0.25">
      <c r="Q32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44" spans="17:17" ht="17.100000000000001" customHeight="1" x14ac:dyDescent="0.25">
      <c r="Q32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45" spans="17:17" ht="17.100000000000001" customHeight="1" x14ac:dyDescent="0.25">
      <c r="Q32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46" spans="17:17" ht="17.100000000000001" customHeight="1" x14ac:dyDescent="0.25">
      <c r="Q32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47" spans="17:17" ht="17.100000000000001" customHeight="1" x14ac:dyDescent="0.25">
      <c r="Q32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48" spans="17:17" ht="17.100000000000001" customHeight="1" x14ac:dyDescent="0.25">
      <c r="Q32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49" spans="17:17" ht="17.100000000000001" customHeight="1" x14ac:dyDescent="0.25">
      <c r="Q32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50" spans="17:17" ht="17.100000000000001" customHeight="1" x14ac:dyDescent="0.25">
      <c r="Q32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51" spans="17:17" ht="17.100000000000001" customHeight="1" x14ac:dyDescent="0.25">
      <c r="Q32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52" spans="17:17" ht="17.100000000000001" customHeight="1" x14ac:dyDescent="0.25">
      <c r="Q32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53" spans="17:17" ht="17.100000000000001" customHeight="1" x14ac:dyDescent="0.25">
      <c r="Q32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54" spans="17:17" ht="17.100000000000001" customHeight="1" x14ac:dyDescent="0.25">
      <c r="Q32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55" spans="17:17" ht="17.100000000000001" customHeight="1" x14ac:dyDescent="0.25">
      <c r="Q32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56" spans="17:17" ht="17.100000000000001" customHeight="1" x14ac:dyDescent="0.25">
      <c r="Q32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57" spans="17:17" ht="17.100000000000001" customHeight="1" x14ac:dyDescent="0.25">
      <c r="Q32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58" spans="17:17" ht="17.100000000000001" customHeight="1" x14ac:dyDescent="0.25">
      <c r="Q32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59" spans="17:17" ht="17.100000000000001" customHeight="1" x14ac:dyDescent="0.25">
      <c r="Q32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60" spans="17:17" ht="17.100000000000001" customHeight="1" x14ac:dyDescent="0.25">
      <c r="Q32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61" spans="17:17" ht="17.100000000000001" customHeight="1" x14ac:dyDescent="0.25">
      <c r="Q32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62" spans="17:17" ht="17.100000000000001" customHeight="1" x14ac:dyDescent="0.25">
      <c r="Q32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63" spans="17:17" ht="17.100000000000001" customHeight="1" x14ac:dyDescent="0.25">
      <c r="Q32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64" spans="17:17" ht="17.100000000000001" customHeight="1" x14ac:dyDescent="0.25">
      <c r="Q32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65" spans="17:17" ht="17.100000000000001" customHeight="1" x14ac:dyDescent="0.25">
      <c r="Q32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66" spans="17:17" ht="17.100000000000001" customHeight="1" x14ac:dyDescent="0.25">
      <c r="Q32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67" spans="17:17" ht="17.100000000000001" customHeight="1" x14ac:dyDescent="0.25">
      <c r="Q32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68" spans="17:17" ht="17.100000000000001" customHeight="1" x14ac:dyDescent="0.25">
      <c r="Q32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69" spans="17:17" ht="17.100000000000001" customHeight="1" x14ac:dyDescent="0.25">
      <c r="Q32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70" spans="17:17" ht="17.100000000000001" customHeight="1" x14ac:dyDescent="0.25">
      <c r="Q32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71" spans="17:17" ht="17.100000000000001" customHeight="1" x14ac:dyDescent="0.25">
      <c r="Q32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72" spans="17:17" ht="17.100000000000001" customHeight="1" x14ac:dyDescent="0.25">
      <c r="Q32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73" spans="17:17" ht="17.100000000000001" customHeight="1" x14ac:dyDescent="0.25">
      <c r="Q32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74" spans="17:17" ht="17.100000000000001" customHeight="1" x14ac:dyDescent="0.25">
      <c r="Q32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75" spans="17:17" ht="17.100000000000001" customHeight="1" x14ac:dyDescent="0.25">
      <c r="Q32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76" spans="17:17" ht="17.100000000000001" customHeight="1" x14ac:dyDescent="0.25">
      <c r="Q32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77" spans="17:17" ht="17.100000000000001" customHeight="1" x14ac:dyDescent="0.25">
      <c r="Q32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78" spans="17:17" ht="17.100000000000001" customHeight="1" x14ac:dyDescent="0.25">
      <c r="Q32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79" spans="17:17" ht="17.100000000000001" customHeight="1" x14ac:dyDescent="0.25">
      <c r="Q32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80" spans="17:17" ht="17.100000000000001" customHeight="1" x14ac:dyDescent="0.25">
      <c r="Q32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81" spans="17:17" ht="17.100000000000001" customHeight="1" x14ac:dyDescent="0.25">
      <c r="Q32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82" spans="17:17" ht="17.100000000000001" customHeight="1" x14ac:dyDescent="0.25">
      <c r="Q32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83" spans="17:17" ht="17.100000000000001" customHeight="1" x14ac:dyDescent="0.25">
      <c r="Q32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84" spans="17:17" ht="17.100000000000001" customHeight="1" x14ac:dyDescent="0.25">
      <c r="Q32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85" spans="17:17" ht="17.100000000000001" customHeight="1" x14ac:dyDescent="0.25">
      <c r="Q32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86" spans="17:17" ht="17.100000000000001" customHeight="1" x14ac:dyDescent="0.25">
      <c r="Q32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87" spans="17:17" ht="17.100000000000001" customHeight="1" x14ac:dyDescent="0.25">
      <c r="Q32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88" spans="17:17" ht="17.100000000000001" customHeight="1" x14ac:dyDescent="0.25">
      <c r="Q32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89" spans="17:17" ht="17.100000000000001" customHeight="1" x14ac:dyDescent="0.25">
      <c r="Q32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90" spans="17:17" ht="17.100000000000001" customHeight="1" x14ac:dyDescent="0.25">
      <c r="Q32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91" spans="17:17" ht="17.100000000000001" customHeight="1" x14ac:dyDescent="0.25">
      <c r="Q32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92" spans="17:17" ht="17.100000000000001" customHeight="1" x14ac:dyDescent="0.25">
      <c r="Q32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93" spans="17:17" ht="17.100000000000001" customHeight="1" x14ac:dyDescent="0.25">
      <c r="Q32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94" spans="17:17" ht="17.100000000000001" customHeight="1" x14ac:dyDescent="0.25">
      <c r="Q32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95" spans="17:17" ht="17.100000000000001" customHeight="1" x14ac:dyDescent="0.25">
      <c r="Q32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96" spans="17:17" ht="17.100000000000001" customHeight="1" x14ac:dyDescent="0.25">
      <c r="Q32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97" spans="17:17" ht="17.100000000000001" customHeight="1" x14ac:dyDescent="0.25">
      <c r="Q32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98" spans="17:17" ht="17.100000000000001" customHeight="1" x14ac:dyDescent="0.25">
      <c r="Q32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99" spans="17:17" ht="17.100000000000001" customHeight="1" x14ac:dyDescent="0.25">
      <c r="Q32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00" spans="17:17" ht="17.100000000000001" customHeight="1" x14ac:dyDescent="0.25">
      <c r="Q33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01" spans="17:17" ht="17.100000000000001" customHeight="1" x14ac:dyDescent="0.25">
      <c r="Q33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02" spans="17:17" ht="17.100000000000001" customHeight="1" x14ac:dyDescent="0.25">
      <c r="Q33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03" spans="17:17" ht="17.100000000000001" customHeight="1" x14ac:dyDescent="0.25">
      <c r="Q33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04" spans="17:17" ht="17.100000000000001" customHeight="1" x14ac:dyDescent="0.25">
      <c r="Q33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05" spans="17:17" ht="17.100000000000001" customHeight="1" x14ac:dyDescent="0.25">
      <c r="Q33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06" spans="17:17" ht="17.100000000000001" customHeight="1" x14ac:dyDescent="0.25">
      <c r="Q33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07" spans="17:17" ht="17.100000000000001" customHeight="1" x14ac:dyDescent="0.25">
      <c r="Q33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08" spans="17:17" ht="17.100000000000001" customHeight="1" x14ac:dyDescent="0.25">
      <c r="Q33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09" spans="17:17" ht="17.100000000000001" customHeight="1" x14ac:dyDescent="0.25">
      <c r="Q33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10" spans="17:17" ht="17.100000000000001" customHeight="1" x14ac:dyDescent="0.25">
      <c r="Q33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11" spans="17:17" ht="17.100000000000001" customHeight="1" x14ac:dyDescent="0.25">
      <c r="Q33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12" spans="17:17" ht="17.100000000000001" customHeight="1" x14ac:dyDescent="0.25">
      <c r="Q33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13" spans="17:17" ht="17.100000000000001" customHeight="1" x14ac:dyDescent="0.25">
      <c r="Q33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14" spans="17:17" ht="17.100000000000001" customHeight="1" x14ac:dyDescent="0.25">
      <c r="Q33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15" spans="17:17" ht="17.100000000000001" customHeight="1" x14ac:dyDescent="0.25">
      <c r="Q33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16" spans="17:17" ht="17.100000000000001" customHeight="1" x14ac:dyDescent="0.25">
      <c r="Q33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17" spans="17:17" ht="17.100000000000001" customHeight="1" x14ac:dyDescent="0.25">
      <c r="Q33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18" spans="17:17" ht="17.100000000000001" customHeight="1" x14ac:dyDescent="0.25">
      <c r="Q33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19" spans="17:17" ht="17.100000000000001" customHeight="1" x14ac:dyDescent="0.25">
      <c r="Q33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20" spans="17:17" ht="17.100000000000001" customHeight="1" x14ac:dyDescent="0.25">
      <c r="Q33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21" spans="17:17" ht="17.100000000000001" customHeight="1" x14ac:dyDescent="0.25">
      <c r="Q33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22" spans="17:17" ht="17.100000000000001" customHeight="1" x14ac:dyDescent="0.25">
      <c r="Q33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23" spans="17:17" ht="17.100000000000001" customHeight="1" x14ac:dyDescent="0.25">
      <c r="Q33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24" spans="17:17" ht="17.100000000000001" customHeight="1" x14ac:dyDescent="0.25">
      <c r="Q33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25" spans="17:17" ht="17.100000000000001" customHeight="1" x14ac:dyDescent="0.25">
      <c r="Q33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26" spans="17:17" ht="17.100000000000001" customHeight="1" x14ac:dyDescent="0.25">
      <c r="Q33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27" spans="17:17" ht="17.100000000000001" customHeight="1" x14ac:dyDescent="0.25">
      <c r="Q33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28" spans="17:17" ht="17.100000000000001" customHeight="1" x14ac:dyDescent="0.25">
      <c r="Q33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29" spans="17:17" ht="17.100000000000001" customHeight="1" x14ac:dyDescent="0.25">
      <c r="Q33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30" spans="17:17" ht="17.100000000000001" customHeight="1" x14ac:dyDescent="0.25">
      <c r="Q33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31" spans="17:17" ht="17.100000000000001" customHeight="1" x14ac:dyDescent="0.25">
      <c r="Q33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32" spans="17:17" ht="17.100000000000001" customHeight="1" x14ac:dyDescent="0.25">
      <c r="Q33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33" spans="17:17" ht="17.100000000000001" customHeight="1" x14ac:dyDescent="0.25">
      <c r="Q33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34" spans="17:17" ht="17.100000000000001" customHeight="1" x14ac:dyDescent="0.25">
      <c r="Q33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35" spans="17:17" ht="17.100000000000001" customHeight="1" x14ac:dyDescent="0.25">
      <c r="Q33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36" spans="17:17" ht="17.100000000000001" customHeight="1" x14ac:dyDescent="0.25">
      <c r="Q33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37" spans="17:17" ht="17.100000000000001" customHeight="1" x14ac:dyDescent="0.25">
      <c r="Q33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38" spans="17:17" ht="17.100000000000001" customHeight="1" x14ac:dyDescent="0.25">
      <c r="Q33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39" spans="17:17" ht="17.100000000000001" customHeight="1" x14ac:dyDescent="0.25">
      <c r="Q33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40" spans="17:17" ht="17.100000000000001" customHeight="1" x14ac:dyDescent="0.25">
      <c r="Q33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41" spans="17:17" ht="17.100000000000001" customHeight="1" x14ac:dyDescent="0.25">
      <c r="Q33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42" spans="17:17" ht="17.100000000000001" customHeight="1" x14ac:dyDescent="0.25">
      <c r="Q33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43" spans="17:17" ht="17.100000000000001" customHeight="1" x14ac:dyDescent="0.25">
      <c r="Q33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44" spans="17:17" ht="17.100000000000001" customHeight="1" x14ac:dyDescent="0.25">
      <c r="Q33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45" spans="17:17" ht="17.100000000000001" customHeight="1" x14ac:dyDescent="0.25">
      <c r="Q33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46" spans="17:17" ht="17.100000000000001" customHeight="1" x14ac:dyDescent="0.25">
      <c r="Q33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47" spans="17:17" ht="17.100000000000001" customHeight="1" x14ac:dyDescent="0.25">
      <c r="Q33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48" spans="17:17" ht="17.100000000000001" customHeight="1" x14ac:dyDescent="0.25">
      <c r="Q33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49" spans="17:17" ht="17.100000000000001" customHeight="1" x14ac:dyDescent="0.25">
      <c r="Q33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50" spans="17:17" ht="17.100000000000001" customHeight="1" x14ac:dyDescent="0.25">
      <c r="Q33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51" spans="17:17" ht="17.100000000000001" customHeight="1" x14ac:dyDescent="0.25">
      <c r="Q33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52" spans="17:17" ht="17.100000000000001" customHeight="1" x14ac:dyDescent="0.25">
      <c r="Q33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53" spans="17:17" ht="17.100000000000001" customHeight="1" x14ac:dyDescent="0.25">
      <c r="Q33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54" spans="17:17" ht="17.100000000000001" customHeight="1" x14ac:dyDescent="0.25">
      <c r="Q33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55" spans="17:17" ht="17.100000000000001" customHeight="1" x14ac:dyDescent="0.25">
      <c r="Q33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56" spans="17:17" ht="17.100000000000001" customHeight="1" x14ac:dyDescent="0.25">
      <c r="Q33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57" spans="17:17" ht="17.100000000000001" customHeight="1" x14ac:dyDescent="0.25">
      <c r="Q33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58" spans="17:17" ht="17.100000000000001" customHeight="1" x14ac:dyDescent="0.25">
      <c r="Q33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59" spans="17:17" ht="17.100000000000001" customHeight="1" x14ac:dyDescent="0.25">
      <c r="Q33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60" spans="17:17" ht="17.100000000000001" customHeight="1" x14ac:dyDescent="0.25">
      <c r="Q33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61" spans="17:17" ht="17.100000000000001" customHeight="1" x14ac:dyDescent="0.25">
      <c r="Q33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62" spans="17:17" ht="17.100000000000001" customHeight="1" x14ac:dyDescent="0.25">
      <c r="Q33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63" spans="17:17" ht="17.100000000000001" customHeight="1" x14ac:dyDescent="0.25">
      <c r="Q33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64" spans="17:17" ht="17.100000000000001" customHeight="1" x14ac:dyDescent="0.25">
      <c r="Q33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65" spans="17:17" ht="17.100000000000001" customHeight="1" x14ac:dyDescent="0.25">
      <c r="Q33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66" spans="17:17" ht="17.100000000000001" customHeight="1" x14ac:dyDescent="0.25">
      <c r="Q33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67" spans="17:17" ht="17.100000000000001" customHeight="1" x14ac:dyDescent="0.25">
      <c r="Q33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68" spans="17:17" ht="17.100000000000001" customHeight="1" x14ac:dyDescent="0.25">
      <c r="Q33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69" spans="17:17" ht="17.100000000000001" customHeight="1" x14ac:dyDescent="0.25">
      <c r="Q33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70" spans="17:17" ht="17.100000000000001" customHeight="1" x14ac:dyDescent="0.25">
      <c r="Q33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71" spans="17:17" ht="17.100000000000001" customHeight="1" x14ac:dyDescent="0.25">
      <c r="Q33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72" spans="17:17" ht="17.100000000000001" customHeight="1" x14ac:dyDescent="0.25">
      <c r="Q33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73" spans="17:17" ht="17.100000000000001" customHeight="1" x14ac:dyDescent="0.25">
      <c r="Q33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74" spans="17:17" ht="17.100000000000001" customHeight="1" x14ac:dyDescent="0.25">
      <c r="Q33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75" spans="17:17" ht="17.100000000000001" customHeight="1" x14ac:dyDescent="0.25">
      <c r="Q33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76" spans="17:17" ht="17.100000000000001" customHeight="1" x14ac:dyDescent="0.25">
      <c r="Q33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77" spans="17:17" ht="17.100000000000001" customHeight="1" x14ac:dyDescent="0.25">
      <c r="Q33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78" spans="17:17" ht="17.100000000000001" customHeight="1" x14ac:dyDescent="0.25">
      <c r="Q33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79" spans="17:17" ht="17.100000000000001" customHeight="1" x14ac:dyDescent="0.25">
      <c r="Q33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80" spans="17:17" ht="17.100000000000001" customHeight="1" x14ac:dyDescent="0.25">
      <c r="Q33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81" spans="17:17" ht="17.100000000000001" customHeight="1" x14ac:dyDescent="0.25">
      <c r="Q33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82" spans="17:17" ht="17.100000000000001" customHeight="1" x14ac:dyDescent="0.25">
      <c r="Q33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83" spans="17:17" ht="17.100000000000001" customHeight="1" x14ac:dyDescent="0.25">
      <c r="Q33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84" spans="17:17" ht="17.100000000000001" customHeight="1" x14ac:dyDescent="0.25">
      <c r="Q33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85" spans="17:17" ht="17.100000000000001" customHeight="1" x14ac:dyDescent="0.25">
      <c r="Q33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86" spans="17:17" ht="17.100000000000001" customHeight="1" x14ac:dyDescent="0.25">
      <c r="Q33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87" spans="17:17" ht="17.100000000000001" customHeight="1" x14ac:dyDescent="0.25">
      <c r="Q33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88" spans="17:17" ht="17.100000000000001" customHeight="1" x14ac:dyDescent="0.25">
      <c r="Q33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89" spans="17:17" ht="17.100000000000001" customHeight="1" x14ac:dyDescent="0.25">
      <c r="Q33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90" spans="17:17" ht="17.100000000000001" customHeight="1" x14ac:dyDescent="0.25">
      <c r="Q33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91" spans="17:17" ht="17.100000000000001" customHeight="1" x14ac:dyDescent="0.25">
      <c r="Q33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92" spans="17:17" ht="17.100000000000001" customHeight="1" x14ac:dyDescent="0.25">
      <c r="Q33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93" spans="17:17" ht="17.100000000000001" customHeight="1" x14ac:dyDescent="0.25">
      <c r="Q33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94" spans="17:17" ht="17.100000000000001" customHeight="1" x14ac:dyDescent="0.25">
      <c r="Q33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95" spans="17:17" ht="17.100000000000001" customHeight="1" x14ac:dyDescent="0.25">
      <c r="Q33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96" spans="17:17" ht="17.100000000000001" customHeight="1" x14ac:dyDescent="0.25">
      <c r="Q33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97" spans="17:17" ht="17.100000000000001" customHeight="1" x14ac:dyDescent="0.25">
      <c r="Q33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98" spans="17:17" ht="17.100000000000001" customHeight="1" x14ac:dyDescent="0.25">
      <c r="Q33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99" spans="17:17" ht="17.100000000000001" customHeight="1" x14ac:dyDescent="0.25">
      <c r="Q33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00" spans="17:17" ht="17.100000000000001" customHeight="1" x14ac:dyDescent="0.25">
      <c r="Q34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01" spans="17:17" ht="17.100000000000001" customHeight="1" x14ac:dyDescent="0.25">
      <c r="Q34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02" spans="17:17" ht="17.100000000000001" customHeight="1" x14ac:dyDescent="0.25">
      <c r="Q34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03" spans="17:17" ht="17.100000000000001" customHeight="1" x14ac:dyDescent="0.25">
      <c r="Q34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04" spans="17:17" ht="17.100000000000001" customHeight="1" x14ac:dyDescent="0.25">
      <c r="Q34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05" spans="17:17" ht="17.100000000000001" customHeight="1" x14ac:dyDescent="0.25">
      <c r="Q34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06" spans="17:17" ht="17.100000000000001" customHeight="1" x14ac:dyDescent="0.25">
      <c r="Q34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07" spans="17:17" ht="17.100000000000001" customHeight="1" x14ac:dyDescent="0.25">
      <c r="Q34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08" spans="17:17" ht="17.100000000000001" customHeight="1" x14ac:dyDescent="0.25">
      <c r="Q34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09" spans="17:17" ht="17.100000000000001" customHeight="1" x14ac:dyDescent="0.25">
      <c r="Q34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10" spans="17:17" ht="17.100000000000001" customHeight="1" x14ac:dyDescent="0.25">
      <c r="Q34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11" spans="17:17" ht="17.100000000000001" customHeight="1" x14ac:dyDescent="0.25">
      <c r="Q34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12" spans="17:17" ht="17.100000000000001" customHeight="1" x14ac:dyDescent="0.25">
      <c r="Q34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13" spans="17:17" ht="17.100000000000001" customHeight="1" x14ac:dyDescent="0.25">
      <c r="Q34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14" spans="17:17" ht="17.100000000000001" customHeight="1" x14ac:dyDescent="0.25">
      <c r="Q34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15" spans="17:17" ht="17.100000000000001" customHeight="1" x14ac:dyDescent="0.25">
      <c r="Q34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16" spans="17:17" ht="17.100000000000001" customHeight="1" x14ac:dyDescent="0.25">
      <c r="Q34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17" spans="17:17" ht="17.100000000000001" customHeight="1" x14ac:dyDescent="0.25">
      <c r="Q34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18" spans="17:17" ht="17.100000000000001" customHeight="1" x14ac:dyDescent="0.25">
      <c r="Q34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19" spans="17:17" ht="17.100000000000001" customHeight="1" x14ac:dyDescent="0.25">
      <c r="Q34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20" spans="17:17" ht="17.100000000000001" customHeight="1" x14ac:dyDescent="0.25">
      <c r="Q34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21" spans="17:17" ht="17.100000000000001" customHeight="1" x14ac:dyDescent="0.25">
      <c r="Q34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22" spans="17:17" ht="17.100000000000001" customHeight="1" x14ac:dyDescent="0.25">
      <c r="Q34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23" spans="17:17" ht="17.100000000000001" customHeight="1" x14ac:dyDescent="0.25">
      <c r="Q34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24" spans="17:17" ht="17.100000000000001" customHeight="1" x14ac:dyDescent="0.25">
      <c r="Q34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25" spans="17:17" ht="17.100000000000001" customHeight="1" x14ac:dyDescent="0.25">
      <c r="Q34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26" spans="17:17" ht="17.100000000000001" customHeight="1" x14ac:dyDescent="0.25">
      <c r="Q34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27" spans="17:17" ht="17.100000000000001" customHeight="1" x14ac:dyDescent="0.25">
      <c r="Q34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28" spans="17:17" ht="17.100000000000001" customHeight="1" x14ac:dyDescent="0.25">
      <c r="Q34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29" spans="17:17" ht="17.100000000000001" customHeight="1" x14ac:dyDescent="0.25">
      <c r="Q34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30" spans="17:17" ht="17.100000000000001" customHeight="1" x14ac:dyDescent="0.25">
      <c r="Q34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31" spans="17:17" ht="17.100000000000001" customHeight="1" x14ac:dyDescent="0.25">
      <c r="Q34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32" spans="17:17" ht="17.100000000000001" customHeight="1" x14ac:dyDescent="0.25">
      <c r="Q34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33" spans="17:17" ht="17.100000000000001" customHeight="1" x14ac:dyDescent="0.25">
      <c r="Q34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34" spans="17:17" ht="17.100000000000001" customHeight="1" x14ac:dyDescent="0.25">
      <c r="Q34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35" spans="17:17" ht="17.100000000000001" customHeight="1" x14ac:dyDescent="0.25">
      <c r="Q34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36" spans="17:17" ht="17.100000000000001" customHeight="1" x14ac:dyDescent="0.25">
      <c r="Q34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37" spans="17:17" ht="17.100000000000001" customHeight="1" x14ac:dyDescent="0.25">
      <c r="Q34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38" spans="17:17" ht="17.100000000000001" customHeight="1" x14ac:dyDescent="0.25">
      <c r="Q34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39" spans="17:17" ht="17.100000000000001" customHeight="1" x14ac:dyDescent="0.25">
      <c r="Q34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40" spans="17:17" ht="17.100000000000001" customHeight="1" x14ac:dyDescent="0.25">
      <c r="Q34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41" spans="17:17" ht="17.100000000000001" customHeight="1" x14ac:dyDescent="0.25">
      <c r="Q34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42" spans="17:17" ht="17.100000000000001" customHeight="1" x14ac:dyDescent="0.25">
      <c r="Q34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43" spans="17:17" ht="17.100000000000001" customHeight="1" x14ac:dyDescent="0.25">
      <c r="Q34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44" spans="17:17" ht="17.100000000000001" customHeight="1" x14ac:dyDescent="0.25">
      <c r="Q34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45" spans="17:17" ht="17.100000000000001" customHeight="1" x14ac:dyDescent="0.25">
      <c r="Q34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46" spans="17:17" ht="17.100000000000001" customHeight="1" x14ac:dyDescent="0.25">
      <c r="Q34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47" spans="17:17" ht="17.100000000000001" customHeight="1" x14ac:dyDescent="0.25">
      <c r="Q34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48" spans="17:17" ht="17.100000000000001" customHeight="1" x14ac:dyDescent="0.25">
      <c r="Q34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49" spans="17:17" ht="17.100000000000001" customHeight="1" x14ac:dyDescent="0.25">
      <c r="Q34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50" spans="17:17" ht="17.100000000000001" customHeight="1" x14ac:dyDescent="0.25">
      <c r="Q34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51" spans="17:17" ht="17.100000000000001" customHeight="1" x14ac:dyDescent="0.25">
      <c r="Q34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52" spans="17:17" ht="17.100000000000001" customHeight="1" x14ac:dyDescent="0.25">
      <c r="Q34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53" spans="17:17" ht="17.100000000000001" customHeight="1" x14ac:dyDescent="0.25">
      <c r="Q34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54" spans="17:17" ht="17.100000000000001" customHeight="1" x14ac:dyDescent="0.25">
      <c r="Q34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55" spans="17:17" ht="17.100000000000001" customHeight="1" x14ac:dyDescent="0.25">
      <c r="Q34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56" spans="17:17" ht="17.100000000000001" customHeight="1" x14ac:dyDescent="0.25">
      <c r="Q34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57" spans="17:17" ht="17.100000000000001" customHeight="1" x14ac:dyDescent="0.25">
      <c r="Q34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58" spans="17:17" ht="17.100000000000001" customHeight="1" x14ac:dyDescent="0.25">
      <c r="Q34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59" spans="17:17" ht="17.100000000000001" customHeight="1" x14ac:dyDescent="0.25">
      <c r="Q34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60" spans="17:17" ht="17.100000000000001" customHeight="1" x14ac:dyDescent="0.25">
      <c r="Q34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61" spans="17:17" ht="17.100000000000001" customHeight="1" x14ac:dyDescent="0.25">
      <c r="Q34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62" spans="17:17" ht="17.100000000000001" customHeight="1" x14ac:dyDescent="0.25">
      <c r="Q34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63" spans="17:17" ht="17.100000000000001" customHeight="1" x14ac:dyDescent="0.25">
      <c r="Q34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64" spans="17:17" ht="17.100000000000001" customHeight="1" x14ac:dyDescent="0.25">
      <c r="Q34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65" spans="17:17" ht="17.100000000000001" customHeight="1" x14ac:dyDescent="0.25">
      <c r="Q34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66" spans="17:17" ht="17.100000000000001" customHeight="1" x14ac:dyDescent="0.25">
      <c r="Q34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67" spans="17:17" ht="17.100000000000001" customHeight="1" x14ac:dyDescent="0.25">
      <c r="Q34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68" spans="17:17" ht="17.100000000000001" customHeight="1" x14ac:dyDescent="0.25">
      <c r="Q34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69" spans="17:17" ht="17.100000000000001" customHeight="1" x14ac:dyDescent="0.25">
      <c r="Q34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70" spans="17:17" ht="17.100000000000001" customHeight="1" x14ac:dyDescent="0.25">
      <c r="Q34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71" spans="17:17" ht="17.100000000000001" customHeight="1" x14ac:dyDescent="0.25">
      <c r="Q34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72" spans="17:17" ht="17.100000000000001" customHeight="1" x14ac:dyDescent="0.25">
      <c r="Q34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73" spans="17:17" ht="17.100000000000001" customHeight="1" x14ac:dyDescent="0.25">
      <c r="Q34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74" spans="17:17" ht="17.100000000000001" customHeight="1" x14ac:dyDescent="0.25">
      <c r="Q34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75" spans="17:17" ht="17.100000000000001" customHeight="1" x14ac:dyDescent="0.25">
      <c r="Q34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76" spans="17:17" ht="17.100000000000001" customHeight="1" x14ac:dyDescent="0.25">
      <c r="Q34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77" spans="17:17" ht="17.100000000000001" customHeight="1" x14ac:dyDescent="0.25">
      <c r="Q34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78" spans="17:17" ht="17.100000000000001" customHeight="1" x14ac:dyDescent="0.25">
      <c r="Q34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79" spans="17:17" ht="17.100000000000001" customHeight="1" x14ac:dyDescent="0.25">
      <c r="Q34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80" spans="17:17" ht="17.100000000000001" customHeight="1" x14ac:dyDescent="0.25">
      <c r="Q34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81" spans="17:17" ht="17.100000000000001" customHeight="1" x14ac:dyDescent="0.25">
      <c r="Q34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82" spans="17:17" ht="17.100000000000001" customHeight="1" x14ac:dyDescent="0.25">
      <c r="Q34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83" spans="17:17" ht="17.100000000000001" customHeight="1" x14ac:dyDescent="0.25">
      <c r="Q34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84" spans="17:17" ht="17.100000000000001" customHeight="1" x14ac:dyDescent="0.25">
      <c r="Q34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85" spans="17:17" ht="17.100000000000001" customHeight="1" x14ac:dyDescent="0.25">
      <c r="Q34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86" spans="17:17" ht="17.100000000000001" customHeight="1" x14ac:dyDescent="0.25">
      <c r="Q34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87" spans="17:17" ht="17.100000000000001" customHeight="1" x14ac:dyDescent="0.25">
      <c r="Q34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88" spans="17:17" ht="17.100000000000001" customHeight="1" x14ac:dyDescent="0.25">
      <c r="Q34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89" spans="17:17" ht="17.100000000000001" customHeight="1" x14ac:dyDescent="0.25">
      <c r="Q34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90" spans="17:17" ht="17.100000000000001" customHeight="1" x14ac:dyDescent="0.25">
      <c r="Q34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91" spans="17:17" ht="17.100000000000001" customHeight="1" x14ac:dyDescent="0.25">
      <c r="Q34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92" spans="17:17" ht="17.100000000000001" customHeight="1" x14ac:dyDescent="0.25">
      <c r="Q34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93" spans="17:17" ht="17.100000000000001" customHeight="1" x14ac:dyDescent="0.25">
      <c r="Q34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94" spans="17:17" ht="17.100000000000001" customHeight="1" x14ac:dyDescent="0.25">
      <c r="Q34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95" spans="17:17" ht="17.100000000000001" customHeight="1" x14ac:dyDescent="0.25">
      <c r="Q34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96" spans="17:17" ht="17.100000000000001" customHeight="1" x14ac:dyDescent="0.25">
      <c r="Q34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97" spans="17:17" ht="17.100000000000001" customHeight="1" x14ac:dyDescent="0.25">
      <c r="Q34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98" spans="17:17" ht="17.100000000000001" customHeight="1" x14ac:dyDescent="0.25">
      <c r="Q34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99" spans="17:17" ht="17.100000000000001" customHeight="1" x14ac:dyDescent="0.25">
      <c r="Q34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00" spans="17:17" ht="17.100000000000001" customHeight="1" x14ac:dyDescent="0.25">
      <c r="Q35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01" spans="17:17" ht="17.100000000000001" customHeight="1" x14ac:dyDescent="0.25">
      <c r="Q35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02" spans="17:17" ht="17.100000000000001" customHeight="1" x14ac:dyDescent="0.25">
      <c r="Q35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03" spans="17:17" ht="17.100000000000001" customHeight="1" x14ac:dyDescent="0.25">
      <c r="Q35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04" spans="17:17" ht="17.100000000000001" customHeight="1" x14ac:dyDescent="0.25">
      <c r="Q35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05" spans="17:17" ht="17.100000000000001" customHeight="1" x14ac:dyDescent="0.25">
      <c r="Q35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06" spans="17:17" ht="17.100000000000001" customHeight="1" x14ac:dyDescent="0.25">
      <c r="Q35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07" spans="17:17" ht="17.100000000000001" customHeight="1" x14ac:dyDescent="0.25">
      <c r="Q35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08" spans="17:17" ht="17.100000000000001" customHeight="1" x14ac:dyDescent="0.25">
      <c r="Q35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09" spans="17:17" ht="17.100000000000001" customHeight="1" x14ac:dyDescent="0.25">
      <c r="Q35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10" spans="17:17" ht="17.100000000000001" customHeight="1" x14ac:dyDescent="0.25">
      <c r="Q35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11" spans="17:17" ht="17.100000000000001" customHeight="1" x14ac:dyDescent="0.25">
      <c r="Q35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12" spans="17:17" ht="17.100000000000001" customHeight="1" x14ac:dyDescent="0.25">
      <c r="Q35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13" spans="17:17" ht="17.100000000000001" customHeight="1" x14ac:dyDescent="0.25">
      <c r="Q35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14" spans="17:17" ht="17.100000000000001" customHeight="1" x14ac:dyDescent="0.25">
      <c r="Q35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15" spans="17:17" ht="17.100000000000001" customHeight="1" x14ac:dyDescent="0.25">
      <c r="Q35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16" spans="17:17" ht="17.100000000000001" customHeight="1" x14ac:dyDescent="0.25">
      <c r="Q35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17" spans="17:17" ht="17.100000000000001" customHeight="1" x14ac:dyDescent="0.25">
      <c r="Q35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18" spans="17:17" ht="17.100000000000001" customHeight="1" x14ac:dyDescent="0.25">
      <c r="Q35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19" spans="17:17" ht="17.100000000000001" customHeight="1" x14ac:dyDescent="0.25">
      <c r="Q35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20" spans="17:17" ht="17.100000000000001" customHeight="1" x14ac:dyDescent="0.25">
      <c r="Q35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21" spans="17:17" ht="17.100000000000001" customHeight="1" x14ac:dyDescent="0.25">
      <c r="Q35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22" spans="17:17" ht="17.100000000000001" customHeight="1" x14ac:dyDescent="0.25">
      <c r="Q35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23" spans="17:17" ht="17.100000000000001" customHeight="1" x14ac:dyDescent="0.25">
      <c r="Q35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24" spans="17:17" ht="17.100000000000001" customHeight="1" x14ac:dyDescent="0.25">
      <c r="Q35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25" spans="17:17" ht="17.100000000000001" customHeight="1" x14ac:dyDescent="0.25">
      <c r="Q35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26" spans="17:17" ht="17.100000000000001" customHeight="1" x14ac:dyDescent="0.25">
      <c r="Q35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27" spans="17:17" ht="17.100000000000001" customHeight="1" x14ac:dyDescent="0.25">
      <c r="Q35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28" spans="17:17" ht="17.100000000000001" customHeight="1" x14ac:dyDescent="0.25">
      <c r="Q35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29" spans="17:17" ht="17.100000000000001" customHeight="1" x14ac:dyDescent="0.25">
      <c r="Q35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30" spans="17:17" ht="17.100000000000001" customHeight="1" x14ac:dyDescent="0.25">
      <c r="Q35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31" spans="17:17" ht="17.100000000000001" customHeight="1" x14ac:dyDescent="0.25">
      <c r="Q35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32" spans="17:17" ht="17.100000000000001" customHeight="1" x14ac:dyDescent="0.25">
      <c r="Q35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33" spans="17:17" ht="17.100000000000001" customHeight="1" x14ac:dyDescent="0.25">
      <c r="Q35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34" spans="17:17" ht="17.100000000000001" customHeight="1" x14ac:dyDescent="0.25">
      <c r="Q35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35" spans="17:17" ht="17.100000000000001" customHeight="1" x14ac:dyDescent="0.25">
      <c r="Q35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36" spans="17:17" ht="17.100000000000001" customHeight="1" x14ac:dyDescent="0.25">
      <c r="Q35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37" spans="17:17" ht="17.100000000000001" customHeight="1" x14ac:dyDescent="0.25">
      <c r="Q35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38" spans="17:17" ht="17.100000000000001" customHeight="1" x14ac:dyDescent="0.25">
      <c r="Q35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39" spans="17:17" ht="17.100000000000001" customHeight="1" x14ac:dyDescent="0.25">
      <c r="Q35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40" spans="17:17" ht="17.100000000000001" customHeight="1" x14ac:dyDescent="0.25">
      <c r="Q35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41" spans="17:17" ht="17.100000000000001" customHeight="1" x14ac:dyDescent="0.25">
      <c r="Q35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42" spans="17:17" ht="17.100000000000001" customHeight="1" x14ac:dyDescent="0.25">
      <c r="Q35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43" spans="17:17" ht="17.100000000000001" customHeight="1" x14ac:dyDescent="0.25">
      <c r="Q35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44" spans="17:17" ht="17.100000000000001" customHeight="1" x14ac:dyDescent="0.25">
      <c r="Q35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45" spans="17:17" ht="17.100000000000001" customHeight="1" x14ac:dyDescent="0.25">
      <c r="Q35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46" spans="17:17" ht="17.100000000000001" customHeight="1" x14ac:dyDescent="0.25">
      <c r="Q35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47" spans="17:17" ht="17.100000000000001" customHeight="1" x14ac:dyDescent="0.25">
      <c r="Q35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48" spans="17:17" ht="17.100000000000001" customHeight="1" x14ac:dyDescent="0.25">
      <c r="Q35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49" spans="17:17" ht="17.100000000000001" customHeight="1" x14ac:dyDescent="0.25">
      <c r="Q35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50" spans="17:17" ht="17.100000000000001" customHeight="1" x14ac:dyDescent="0.25">
      <c r="Q35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51" spans="17:17" ht="17.100000000000001" customHeight="1" x14ac:dyDescent="0.25">
      <c r="Q35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52" spans="17:17" ht="17.100000000000001" customHeight="1" x14ac:dyDescent="0.25">
      <c r="Q35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53" spans="17:17" ht="17.100000000000001" customHeight="1" x14ac:dyDescent="0.25">
      <c r="Q35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54" spans="17:17" ht="17.100000000000001" customHeight="1" x14ac:dyDescent="0.25">
      <c r="Q35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55" spans="17:17" ht="17.100000000000001" customHeight="1" x14ac:dyDescent="0.25">
      <c r="Q35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56" spans="17:17" ht="17.100000000000001" customHeight="1" x14ac:dyDescent="0.25">
      <c r="Q35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57" spans="17:17" ht="17.100000000000001" customHeight="1" x14ac:dyDescent="0.25">
      <c r="Q35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58" spans="17:17" ht="17.100000000000001" customHeight="1" x14ac:dyDescent="0.25">
      <c r="Q35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59" spans="17:17" ht="17.100000000000001" customHeight="1" x14ac:dyDescent="0.25">
      <c r="Q35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60" spans="17:17" ht="17.100000000000001" customHeight="1" x14ac:dyDescent="0.25">
      <c r="Q35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61" spans="17:17" ht="17.100000000000001" customHeight="1" x14ac:dyDescent="0.25">
      <c r="Q35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62" spans="17:17" ht="17.100000000000001" customHeight="1" x14ac:dyDescent="0.25">
      <c r="Q35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63" spans="17:17" ht="17.100000000000001" customHeight="1" x14ac:dyDescent="0.25">
      <c r="Q35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64" spans="17:17" ht="17.100000000000001" customHeight="1" x14ac:dyDescent="0.25">
      <c r="Q35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65" spans="17:17" ht="17.100000000000001" customHeight="1" x14ac:dyDescent="0.25">
      <c r="Q35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66" spans="17:17" ht="17.100000000000001" customHeight="1" x14ac:dyDescent="0.25">
      <c r="Q35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67" spans="17:17" ht="17.100000000000001" customHeight="1" x14ac:dyDescent="0.25">
      <c r="Q35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68" spans="17:17" ht="17.100000000000001" customHeight="1" x14ac:dyDescent="0.25">
      <c r="Q35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69" spans="17:17" ht="17.100000000000001" customHeight="1" x14ac:dyDescent="0.25">
      <c r="Q35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70" spans="17:17" ht="17.100000000000001" customHeight="1" x14ac:dyDescent="0.25">
      <c r="Q35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71" spans="17:17" ht="17.100000000000001" customHeight="1" x14ac:dyDescent="0.25">
      <c r="Q35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72" spans="17:17" ht="17.100000000000001" customHeight="1" x14ac:dyDescent="0.25">
      <c r="Q35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73" spans="17:17" ht="17.100000000000001" customHeight="1" x14ac:dyDescent="0.25">
      <c r="Q35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74" spans="17:17" ht="17.100000000000001" customHeight="1" x14ac:dyDescent="0.25">
      <c r="Q35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75" spans="17:17" ht="17.100000000000001" customHeight="1" x14ac:dyDescent="0.25">
      <c r="Q35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76" spans="17:17" ht="17.100000000000001" customHeight="1" x14ac:dyDescent="0.25">
      <c r="Q35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77" spans="17:17" ht="17.100000000000001" customHeight="1" x14ac:dyDescent="0.25">
      <c r="Q35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78" spans="17:17" ht="17.100000000000001" customHeight="1" x14ac:dyDescent="0.25">
      <c r="Q35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79" spans="17:17" ht="17.100000000000001" customHeight="1" x14ac:dyDescent="0.25">
      <c r="Q35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80" spans="17:17" ht="17.100000000000001" customHeight="1" x14ac:dyDescent="0.25">
      <c r="Q35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81" spans="17:17" ht="17.100000000000001" customHeight="1" x14ac:dyDescent="0.25">
      <c r="Q35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82" spans="17:17" ht="17.100000000000001" customHeight="1" x14ac:dyDescent="0.25">
      <c r="Q35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83" spans="17:17" ht="17.100000000000001" customHeight="1" x14ac:dyDescent="0.25">
      <c r="Q35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84" spans="17:17" ht="17.100000000000001" customHeight="1" x14ac:dyDescent="0.25">
      <c r="Q35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85" spans="17:17" ht="17.100000000000001" customHeight="1" x14ac:dyDescent="0.25">
      <c r="Q35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86" spans="17:17" ht="17.100000000000001" customHeight="1" x14ac:dyDescent="0.25">
      <c r="Q35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87" spans="17:17" ht="17.100000000000001" customHeight="1" x14ac:dyDescent="0.25">
      <c r="Q35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88" spans="17:17" ht="17.100000000000001" customHeight="1" x14ac:dyDescent="0.25">
      <c r="Q35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89" spans="17:17" ht="17.100000000000001" customHeight="1" x14ac:dyDescent="0.25">
      <c r="Q35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90" spans="17:17" ht="17.100000000000001" customHeight="1" x14ac:dyDescent="0.25">
      <c r="Q35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91" spans="17:17" ht="17.100000000000001" customHeight="1" x14ac:dyDescent="0.25">
      <c r="Q35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92" spans="17:17" ht="17.100000000000001" customHeight="1" x14ac:dyDescent="0.25">
      <c r="Q35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93" spans="17:17" ht="17.100000000000001" customHeight="1" x14ac:dyDescent="0.25">
      <c r="Q35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94" spans="17:17" ht="17.100000000000001" customHeight="1" x14ac:dyDescent="0.25">
      <c r="Q35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95" spans="17:17" ht="17.100000000000001" customHeight="1" x14ac:dyDescent="0.25">
      <c r="Q35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96" spans="17:17" ht="17.100000000000001" customHeight="1" x14ac:dyDescent="0.25">
      <c r="Q35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97" spans="17:17" ht="17.100000000000001" customHeight="1" x14ac:dyDescent="0.25">
      <c r="Q35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98" spans="17:17" ht="17.100000000000001" customHeight="1" x14ac:dyDescent="0.25">
      <c r="Q35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99" spans="17:17" ht="17.100000000000001" customHeight="1" x14ac:dyDescent="0.25">
      <c r="Q35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00" spans="17:17" ht="17.100000000000001" customHeight="1" x14ac:dyDescent="0.25">
      <c r="Q36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01" spans="17:17" ht="17.100000000000001" customHeight="1" x14ac:dyDescent="0.25">
      <c r="Q36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02" spans="17:17" ht="17.100000000000001" customHeight="1" x14ac:dyDescent="0.25">
      <c r="Q36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03" spans="17:17" ht="17.100000000000001" customHeight="1" x14ac:dyDescent="0.25">
      <c r="Q36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04" spans="17:17" ht="17.100000000000001" customHeight="1" x14ac:dyDescent="0.25">
      <c r="Q36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05" spans="17:17" ht="17.100000000000001" customHeight="1" x14ac:dyDescent="0.25">
      <c r="Q36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06" spans="17:17" ht="17.100000000000001" customHeight="1" x14ac:dyDescent="0.25">
      <c r="Q36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07" spans="17:17" ht="17.100000000000001" customHeight="1" x14ac:dyDescent="0.25">
      <c r="Q36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08" spans="17:17" ht="17.100000000000001" customHeight="1" x14ac:dyDescent="0.25">
      <c r="Q36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09" spans="17:17" ht="17.100000000000001" customHeight="1" x14ac:dyDescent="0.25">
      <c r="Q36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10" spans="17:17" ht="17.100000000000001" customHeight="1" x14ac:dyDescent="0.25">
      <c r="Q36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11" spans="17:17" ht="17.100000000000001" customHeight="1" x14ac:dyDescent="0.25">
      <c r="Q36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12" spans="17:17" ht="17.100000000000001" customHeight="1" x14ac:dyDescent="0.25">
      <c r="Q36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13" spans="17:17" ht="17.100000000000001" customHeight="1" x14ac:dyDescent="0.25">
      <c r="Q36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14" spans="17:17" ht="17.100000000000001" customHeight="1" x14ac:dyDescent="0.25">
      <c r="Q36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15" spans="17:17" ht="17.100000000000001" customHeight="1" x14ac:dyDescent="0.25">
      <c r="Q36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16" spans="17:17" ht="17.100000000000001" customHeight="1" x14ac:dyDescent="0.25">
      <c r="Q36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17" spans="17:17" ht="17.100000000000001" customHeight="1" x14ac:dyDescent="0.25">
      <c r="Q36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18" spans="17:17" ht="17.100000000000001" customHeight="1" x14ac:dyDescent="0.25">
      <c r="Q36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19" spans="17:17" ht="17.100000000000001" customHeight="1" x14ac:dyDescent="0.25">
      <c r="Q36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20" spans="17:17" ht="17.100000000000001" customHeight="1" x14ac:dyDescent="0.25">
      <c r="Q36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21" spans="17:17" ht="17.100000000000001" customHeight="1" x14ac:dyDescent="0.25">
      <c r="Q36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22" spans="17:17" ht="17.100000000000001" customHeight="1" x14ac:dyDescent="0.25">
      <c r="Q36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23" spans="17:17" ht="17.100000000000001" customHeight="1" x14ac:dyDescent="0.25">
      <c r="Q36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24" spans="17:17" ht="17.100000000000001" customHeight="1" x14ac:dyDescent="0.25">
      <c r="Q36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25" spans="17:17" ht="17.100000000000001" customHeight="1" x14ac:dyDescent="0.25">
      <c r="Q36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26" spans="17:17" ht="17.100000000000001" customHeight="1" x14ac:dyDescent="0.25">
      <c r="Q36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27" spans="17:17" ht="17.100000000000001" customHeight="1" x14ac:dyDescent="0.25">
      <c r="Q36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28" spans="17:17" ht="17.100000000000001" customHeight="1" x14ac:dyDescent="0.25">
      <c r="Q36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29" spans="17:17" ht="17.100000000000001" customHeight="1" x14ac:dyDescent="0.25">
      <c r="Q36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30" spans="17:17" ht="17.100000000000001" customHeight="1" x14ac:dyDescent="0.25">
      <c r="Q36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31" spans="17:17" ht="17.100000000000001" customHeight="1" x14ac:dyDescent="0.25">
      <c r="Q36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32" spans="17:17" ht="17.100000000000001" customHeight="1" x14ac:dyDescent="0.25">
      <c r="Q36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33" spans="17:17" ht="17.100000000000001" customHeight="1" x14ac:dyDescent="0.25">
      <c r="Q36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34" spans="17:17" ht="17.100000000000001" customHeight="1" x14ac:dyDescent="0.25">
      <c r="Q36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35" spans="17:17" ht="17.100000000000001" customHeight="1" x14ac:dyDescent="0.25">
      <c r="Q36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36" spans="17:17" ht="17.100000000000001" customHeight="1" x14ac:dyDescent="0.25">
      <c r="Q36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37" spans="17:17" ht="17.100000000000001" customHeight="1" x14ac:dyDescent="0.25">
      <c r="Q36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38" spans="17:17" ht="17.100000000000001" customHeight="1" x14ac:dyDescent="0.25">
      <c r="Q36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39" spans="17:17" ht="17.100000000000001" customHeight="1" x14ac:dyDescent="0.25">
      <c r="Q36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40" spans="17:17" ht="17.100000000000001" customHeight="1" x14ac:dyDescent="0.25">
      <c r="Q36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41" spans="17:17" ht="17.100000000000001" customHeight="1" x14ac:dyDescent="0.25">
      <c r="Q36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42" spans="17:17" ht="17.100000000000001" customHeight="1" x14ac:dyDescent="0.25">
      <c r="Q36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43" spans="17:17" ht="17.100000000000001" customHeight="1" x14ac:dyDescent="0.25">
      <c r="Q36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44" spans="17:17" ht="17.100000000000001" customHeight="1" x14ac:dyDescent="0.25">
      <c r="Q36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45" spans="17:17" ht="17.100000000000001" customHeight="1" x14ac:dyDescent="0.25">
      <c r="Q36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46" spans="17:17" ht="17.100000000000001" customHeight="1" x14ac:dyDescent="0.25">
      <c r="Q36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47" spans="17:17" ht="17.100000000000001" customHeight="1" x14ac:dyDescent="0.25">
      <c r="Q36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48" spans="17:17" ht="17.100000000000001" customHeight="1" x14ac:dyDescent="0.25">
      <c r="Q36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49" spans="17:17" ht="17.100000000000001" customHeight="1" x14ac:dyDescent="0.25">
      <c r="Q36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50" spans="17:17" ht="17.100000000000001" customHeight="1" x14ac:dyDescent="0.25">
      <c r="Q36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51" spans="17:17" ht="17.100000000000001" customHeight="1" x14ac:dyDescent="0.25">
      <c r="Q36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52" spans="17:17" ht="17.100000000000001" customHeight="1" x14ac:dyDescent="0.25">
      <c r="Q36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53" spans="17:17" ht="17.100000000000001" customHeight="1" x14ac:dyDescent="0.25">
      <c r="Q36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54" spans="17:17" ht="17.100000000000001" customHeight="1" x14ac:dyDescent="0.25">
      <c r="Q36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55" spans="17:17" ht="17.100000000000001" customHeight="1" x14ac:dyDescent="0.25">
      <c r="Q36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56" spans="17:17" ht="17.100000000000001" customHeight="1" x14ac:dyDescent="0.25">
      <c r="Q36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57" spans="17:17" ht="17.100000000000001" customHeight="1" x14ac:dyDescent="0.25">
      <c r="Q36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58" spans="17:17" ht="17.100000000000001" customHeight="1" x14ac:dyDescent="0.25">
      <c r="Q36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59" spans="17:17" ht="17.100000000000001" customHeight="1" x14ac:dyDescent="0.25">
      <c r="Q36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60" spans="17:17" ht="17.100000000000001" customHeight="1" x14ac:dyDescent="0.25">
      <c r="Q36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61" spans="17:17" ht="17.100000000000001" customHeight="1" x14ac:dyDescent="0.25">
      <c r="Q36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62" spans="17:17" ht="17.100000000000001" customHeight="1" x14ac:dyDescent="0.25">
      <c r="Q36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63" spans="17:17" ht="17.100000000000001" customHeight="1" x14ac:dyDescent="0.25">
      <c r="Q36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64" spans="17:17" ht="17.100000000000001" customHeight="1" x14ac:dyDescent="0.25">
      <c r="Q36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65" spans="17:17" ht="17.100000000000001" customHeight="1" x14ac:dyDescent="0.25">
      <c r="Q36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66" spans="17:17" ht="17.100000000000001" customHeight="1" x14ac:dyDescent="0.25">
      <c r="Q36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67" spans="17:17" ht="17.100000000000001" customHeight="1" x14ac:dyDescent="0.25">
      <c r="Q36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68" spans="17:17" ht="17.100000000000001" customHeight="1" x14ac:dyDescent="0.25">
      <c r="Q36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69" spans="17:17" ht="17.100000000000001" customHeight="1" x14ac:dyDescent="0.25">
      <c r="Q36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70" spans="17:17" ht="17.100000000000001" customHeight="1" x14ac:dyDescent="0.25">
      <c r="Q36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71" spans="17:17" ht="17.100000000000001" customHeight="1" x14ac:dyDescent="0.25">
      <c r="Q36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72" spans="17:17" ht="17.100000000000001" customHeight="1" x14ac:dyDescent="0.25">
      <c r="Q36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73" spans="17:17" ht="17.100000000000001" customHeight="1" x14ac:dyDescent="0.25">
      <c r="Q36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74" spans="17:17" ht="17.100000000000001" customHeight="1" x14ac:dyDescent="0.25">
      <c r="Q36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75" spans="17:17" ht="17.100000000000001" customHeight="1" x14ac:dyDescent="0.25">
      <c r="Q36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76" spans="17:17" ht="17.100000000000001" customHeight="1" x14ac:dyDescent="0.25">
      <c r="Q36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77" spans="17:17" ht="17.100000000000001" customHeight="1" x14ac:dyDescent="0.25">
      <c r="Q36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78" spans="17:17" ht="17.100000000000001" customHeight="1" x14ac:dyDescent="0.25">
      <c r="Q36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79" spans="17:17" ht="17.100000000000001" customHeight="1" x14ac:dyDescent="0.25">
      <c r="Q36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80" spans="17:17" ht="17.100000000000001" customHeight="1" x14ac:dyDescent="0.25">
      <c r="Q36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81" spans="17:17" ht="17.100000000000001" customHeight="1" x14ac:dyDescent="0.25">
      <c r="Q36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82" spans="17:17" ht="17.100000000000001" customHeight="1" x14ac:dyDescent="0.25">
      <c r="Q36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83" spans="17:17" ht="17.100000000000001" customHeight="1" x14ac:dyDescent="0.25">
      <c r="Q36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84" spans="17:17" ht="17.100000000000001" customHeight="1" x14ac:dyDescent="0.25">
      <c r="Q36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85" spans="17:17" ht="17.100000000000001" customHeight="1" x14ac:dyDescent="0.25">
      <c r="Q36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86" spans="17:17" ht="17.100000000000001" customHeight="1" x14ac:dyDescent="0.25">
      <c r="Q36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87" spans="17:17" ht="17.100000000000001" customHeight="1" x14ac:dyDescent="0.25">
      <c r="Q36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88" spans="17:17" ht="17.100000000000001" customHeight="1" x14ac:dyDescent="0.25">
      <c r="Q36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89" spans="17:17" ht="17.100000000000001" customHeight="1" x14ac:dyDescent="0.25">
      <c r="Q36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90" spans="17:17" ht="17.100000000000001" customHeight="1" x14ac:dyDescent="0.25">
      <c r="Q36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91" spans="17:17" ht="17.100000000000001" customHeight="1" x14ac:dyDescent="0.25">
      <c r="Q36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92" spans="17:17" ht="17.100000000000001" customHeight="1" x14ac:dyDescent="0.25">
      <c r="Q36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93" spans="17:17" ht="17.100000000000001" customHeight="1" x14ac:dyDescent="0.25">
      <c r="Q36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94" spans="17:17" ht="17.100000000000001" customHeight="1" x14ac:dyDescent="0.25">
      <c r="Q36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95" spans="17:17" ht="17.100000000000001" customHeight="1" x14ac:dyDescent="0.25">
      <c r="Q36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96" spans="17:17" ht="17.100000000000001" customHeight="1" x14ac:dyDescent="0.25">
      <c r="Q36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97" spans="17:17" ht="17.100000000000001" customHeight="1" x14ac:dyDescent="0.25">
      <c r="Q36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98" spans="17:17" ht="17.100000000000001" customHeight="1" x14ac:dyDescent="0.25">
      <c r="Q36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99" spans="17:17" ht="17.100000000000001" customHeight="1" x14ac:dyDescent="0.25">
      <c r="Q36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00" spans="17:17" ht="17.100000000000001" customHeight="1" x14ac:dyDescent="0.25">
      <c r="Q37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01" spans="17:17" ht="17.100000000000001" customHeight="1" x14ac:dyDescent="0.25">
      <c r="Q37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02" spans="17:17" ht="17.100000000000001" customHeight="1" x14ac:dyDescent="0.25">
      <c r="Q37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03" spans="17:17" ht="17.100000000000001" customHeight="1" x14ac:dyDescent="0.25">
      <c r="Q37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04" spans="17:17" ht="17.100000000000001" customHeight="1" x14ac:dyDescent="0.25">
      <c r="Q37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05" spans="17:17" ht="17.100000000000001" customHeight="1" x14ac:dyDescent="0.25">
      <c r="Q37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06" spans="17:17" ht="17.100000000000001" customHeight="1" x14ac:dyDescent="0.25">
      <c r="Q37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07" spans="17:17" ht="17.100000000000001" customHeight="1" x14ac:dyDescent="0.25">
      <c r="Q37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08" spans="17:17" ht="17.100000000000001" customHeight="1" x14ac:dyDescent="0.25">
      <c r="Q37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09" spans="17:17" ht="17.100000000000001" customHeight="1" x14ac:dyDescent="0.25">
      <c r="Q37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10" spans="17:17" ht="17.100000000000001" customHeight="1" x14ac:dyDescent="0.25">
      <c r="Q37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11" spans="17:17" ht="17.100000000000001" customHeight="1" x14ac:dyDescent="0.25">
      <c r="Q37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12" spans="17:17" ht="17.100000000000001" customHeight="1" x14ac:dyDescent="0.25">
      <c r="Q37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13" spans="17:17" ht="17.100000000000001" customHeight="1" x14ac:dyDescent="0.25">
      <c r="Q37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14" spans="17:17" ht="17.100000000000001" customHeight="1" x14ac:dyDescent="0.25">
      <c r="Q37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15" spans="17:17" ht="17.100000000000001" customHeight="1" x14ac:dyDescent="0.25">
      <c r="Q37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16" spans="17:17" ht="17.100000000000001" customHeight="1" x14ac:dyDescent="0.25">
      <c r="Q37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17" spans="17:17" ht="17.100000000000001" customHeight="1" x14ac:dyDescent="0.25">
      <c r="Q37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18" spans="17:17" ht="17.100000000000001" customHeight="1" x14ac:dyDescent="0.25">
      <c r="Q37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19" spans="17:17" ht="17.100000000000001" customHeight="1" x14ac:dyDescent="0.25">
      <c r="Q37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20" spans="17:17" ht="17.100000000000001" customHeight="1" x14ac:dyDescent="0.25">
      <c r="Q37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21" spans="17:17" ht="17.100000000000001" customHeight="1" x14ac:dyDescent="0.25">
      <c r="Q37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22" spans="17:17" ht="17.100000000000001" customHeight="1" x14ac:dyDescent="0.25">
      <c r="Q37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23" spans="17:17" ht="17.100000000000001" customHeight="1" x14ac:dyDescent="0.25">
      <c r="Q37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24" spans="17:17" ht="17.100000000000001" customHeight="1" x14ac:dyDescent="0.25">
      <c r="Q37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25" spans="17:17" ht="17.100000000000001" customHeight="1" x14ac:dyDescent="0.25">
      <c r="Q37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26" spans="17:17" ht="17.100000000000001" customHeight="1" x14ac:dyDescent="0.25">
      <c r="Q37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27" spans="17:17" ht="17.100000000000001" customHeight="1" x14ac:dyDescent="0.25">
      <c r="Q37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28" spans="17:17" ht="17.100000000000001" customHeight="1" x14ac:dyDescent="0.25">
      <c r="Q37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29" spans="17:17" ht="17.100000000000001" customHeight="1" x14ac:dyDescent="0.25">
      <c r="Q37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30" spans="17:17" ht="17.100000000000001" customHeight="1" x14ac:dyDescent="0.25">
      <c r="Q37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31" spans="17:17" ht="17.100000000000001" customHeight="1" x14ac:dyDescent="0.25">
      <c r="Q37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32" spans="17:17" ht="17.100000000000001" customHeight="1" x14ac:dyDescent="0.25">
      <c r="Q37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33" spans="17:17" ht="17.100000000000001" customHeight="1" x14ac:dyDescent="0.25">
      <c r="Q37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34" spans="17:17" ht="17.100000000000001" customHeight="1" x14ac:dyDescent="0.25">
      <c r="Q37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35" spans="17:17" ht="17.100000000000001" customHeight="1" x14ac:dyDescent="0.25">
      <c r="Q37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36" spans="17:17" ht="17.100000000000001" customHeight="1" x14ac:dyDescent="0.25">
      <c r="Q37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37" spans="17:17" ht="17.100000000000001" customHeight="1" x14ac:dyDescent="0.25">
      <c r="Q37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38" spans="17:17" ht="17.100000000000001" customHeight="1" x14ac:dyDescent="0.25">
      <c r="Q37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39" spans="17:17" ht="17.100000000000001" customHeight="1" x14ac:dyDescent="0.25">
      <c r="Q37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40" spans="17:17" ht="17.100000000000001" customHeight="1" x14ac:dyDescent="0.25">
      <c r="Q37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41" spans="17:17" ht="17.100000000000001" customHeight="1" x14ac:dyDescent="0.25">
      <c r="Q37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42" spans="17:17" ht="17.100000000000001" customHeight="1" x14ac:dyDescent="0.25">
      <c r="Q37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43" spans="17:17" ht="17.100000000000001" customHeight="1" x14ac:dyDescent="0.25">
      <c r="Q37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44" spans="17:17" ht="17.100000000000001" customHeight="1" x14ac:dyDescent="0.25">
      <c r="Q37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45" spans="17:17" ht="17.100000000000001" customHeight="1" x14ac:dyDescent="0.25">
      <c r="Q37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46" spans="17:17" ht="17.100000000000001" customHeight="1" x14ac:dyDescent="0.25">
      <c r="Q37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47" spans="17:17" ht="17.100000000000001" customHeight="1" x14ac:dyDescent="0.25">
      <c r="Q37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48" spans="17:17" ht="17.100000000000001" customHeight="1" x14ac:dyDescent="0.25">
      <c r="Q37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49" spans="17:17" ht="17.100000000000001" customHeight="1" x14ac:dyDescent="0.25">
      <c r="Q37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50" spans="17:17" ht="17.100000000000001" customHeight="1" x14ac:dyDescent="0.25">
      <c r="Q37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51" spans="17:17" ht="17.100000000000001" customHeight="1" x14ac:dyDescent="0.25">
      <c r="Q37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52" spans="17:17" ht="17.100000000000001" customHeight="1" x14ac:dyDescent="0.25">
      <c r="Q37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53" spans="17:17" ht="17.100000000000001" customHeight="1" x14ac:dyDescent="0.25">
      <c r="Q37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54" spans="17:17" ht="17.100000000000001" customHeight="1" x14ac:dyDescent="0.25">
      <c r="Q37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55" spans="17:17" ht="17.100000000000001" customHeight="1" x14ac:dyDescent="0.25">
      <c r="Q37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56" spans="17:17" ht="17.100000000000001" customHeight="1" x14ac:dyDescent="0.25">
      <c r="Q37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57" spans="17:17" ht="17.100000000000001" customHeight="1" x14ac:dyDescent="0.25">
      <c r="Q37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58" spans="17:17" ht="17.100000000000001" customHeight="1" x14ac:dyDescent="0.25">
      <c r="Q37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59" spans="17:17" ht="17.100000000000001" customHeight="1" x14ac:dyDescent="0.25">
      <c r="Q37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60" spans="17:17" ht="17.100000000000001" customHeight="1" x14ac:dyDescent="0.25">
      <c r="Q37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61" spans="17:17" ht="17.100000000000001" customHeight="1" x14ac:dyDescent="0.25">
      <c r="Q37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62" spans="17:17" ht="17.100000000000001" customHeight="1" x14ac:dyDescent="0.25">
      <c r="Q37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63" spans="17:17" ht="17.100000000000001" customHeight="1" x14ac:dyDescent="0.25">
      <c r="Q37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64" spans="17:17" ht="17.100000000000001" customHeight="1" x14ac:dyDescent="0.25">
      <c r="Q37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65" spans="17:17" ht="17.100000000000001" customHeight="1" x14ac:dyDescent="0.25">
      <c r="Q37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66" spans="17:17" ht="17.100000000000001" customHeight="1" x14ac:dyDescent="0.25">
      <c r="Q37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67" spans="17:17" ht="17.100000000000001" customHeight="1" x14ac:dyDescent="0.25">
      <c r="Q37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68" spans="17:17" ht="17.100000000000001" customHeight="1" x14ac:dyDescent="0.25">
      <c r="Q37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69" spans="17:17" ht="17.100000000000001" customHeight="1" x14ac:dyDescent="0.25">
      <c r="Q37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70" spans="17:17" ht="17.100000000000001" customHeight="1" x14ac:dyDescent="0.25">
      <c r="Q37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71" spans="17:17" ht="17.100000000000001" customHeight="1" x14ac:dyDescent="0.25">
      <c r="Q37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72" spans="17:17" ht="17.100000000000001" customHeight="1" x14ac:dyDescent="0.25">
      <c r="Q37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73" spans="17:17" ht="17.100000000000001" customHeight="1" x14ac:dyDescent="0.25">
      <c r="Q37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74" spans="17:17" ht="17.100000000000001" customHeight="1" x14ac:dyDescent="0.25">
      <c r="Q37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75" spans="17:17" ht="17.100000000000001" customHeight="1" x14ac:dyDescent="0.25">
      <c r="Q37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76" spans="17:17" ht="17.100000000000001" customHeight="1" x14ac:dyDescent="0.25">
      <c r="Q37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77" spans="17:17" ht="17.100000000000001" customHeight="1" x14ac:dyDescent="0.25">
      <c r="Q37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78" spans="17:17" ht="17.100000000000001" customHeight="1" x14ac:dyDescent="0.25">
      <c r="Q37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79" spans="17:17" ht="17.100000000000001" customHeight="1" x14ac:dyDescent="0.25">
      <c r="Q37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80" spans="17:17" ht="17.100000000000001" customHeight="1" x14ac:dyDescent="0.25">
      <c r="Q37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81" spans="17:17" ht="17.100000000000001" customHeight="1" x14ac:dyDescent="0.25">
      <c r="Q37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82" spans="17:17" ht="17.100000000000001" customHeight="1" x14ac:dyDescent="0.25">
      <c r="Q37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83" spans="17:17" ht="17.100000000000001" customHeight="1" x14ac:dyDescent="0.25">
      <c r="Q37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84" spans="17:17" ht="17.100000000000001" customHeight="1" x14ac:dyDescent="0.25">
      <c r="Q37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85" spans="17:17" ht="17.100000000000001" customHeight="1" x14ac:dyDescent="0.25">
      <c r="Q37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86" spans="17:17" ht="17.100000000000001" customHeight="1" x14ac:dyDescent="0.25">
      <c r="Q37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87" spans="17:17" ht="17.100000000000001" customHeight="1" x14ac:dyDescent="0.25">
      <c r="Q37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88" spans="17:17" ht="17.100000000000001" customHeight="1" x14ac:dyDescent="0.25">
      <c r="Q37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89" spans="17:17" ht="17.100000000000001" customHeight="1" x14ac:dyDescent="0.25">
      <c r="Q37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90" spans="17:17" ht="17.100000000000001" customHeight="1" x14ac:dyDescent="0.25">
      <c r="Q37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91" spans="17:17" ht="17.100000000000001" customHeight="1" x14ac:dyDescent="0.25">
      <c r="Q37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92" spans="17:17" ht="17.100000000000001" customHeight="1" x14ac:dyDescent="0.25">
      <c r="Q37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93" spans="17:17" ht="17.100000000000001" customHeight="1" x14ac:dyDescent="0.25">
      <c r="Q37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94" spans="17:17" ht="17.100000000000001" customHeight="1" x14ac:dyDescent="0.25">
      <c r="Q37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95" spans="17:17" ht="17.100000000000001" customHeight="1" x14ac:dyDescent="0.25">
      <c r="Q37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96" spans="17:17" ht="17.100000000000001" customHeight="1" x14ac:dyDescent="0.25">
      <c r="Q37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97" spans="17:17" ht="17.100000000000001" customHeight="1" x14ac:dyDescent="0.25">
      <c r="Q37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98" spans="17:17" ht="17.100000000000001" customHeight="1" x14ac:dyDescent="0.25">
      <c r="Q37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99" spans="17:17" ht="17.100000000000001" customHeight="1" x14ac:dyDescent="0.25">
      <c r="Q37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00" spans="17:17" ht="17.100000000000001" customHeight="1" x14ac:dyDescent="0.25">
      <c r="Q38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01" spans="17:17" ht="17.100000000000001" customHeight="1" x14ac:dyDescent="0.25">
      <c r="Q38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02" spans="17:17" ht="17.100000000000001" customHeight="1" x14ac:dyDescent="0.25">
      <c r="Q38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03" spans="17:17" ht="17.100000000000001" customHeight="1" x14ac:dyDescent="0.25">
      <c r="Q38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04" spans="17:17" ht="17.100000000000001" customHeight="1" x14ac:dyDescent="0.25">
      <c r="Q38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05" spans="17:17" ht="17.100000000000001" customHeight="1" x14ac:dyDescent="0.25">
      <c r="Q38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06" spans="17:17" ht="17.100000000000001" customHeight="1" x14ac:dyDescent="0.25">
      <c r="Q38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07" spans="17:17" ht="17.100000000000001" customHeight="1" x14ac:dyDescent="0.25">
      <c r="Q38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08" spans="17:17" ht="17.100000000000001" customHeight="1" x14ac:dyDescent="0.25">
      <c r="Q38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09" spans="17:17" ht="17.100000000000001" customHeight="1" x14ac:dyDescent="0.25">
      <c r="Q38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10" spans="17:17" ht="17.100000000000001" customHeight="1" x14ac:dyDescent="0.25">
      <c r="Q38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11" spans="17:17" ht="17.100000000000001" customHeight="1" x14ac:dyDescent="0.25">
      <c r="Q38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12" spans="17:17" ht="17.100000000000001" customHeight="1" x14ac:dyDescent="0.25">
      <c r="Q38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13" spans="17:17" ht="17.100000000000001" customHeight="1" x14ac:dyDescent="0.25">
      <c r="Q38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14" spans="17:17" ht="17.100000000000001" customHeight="1" x14ac:dyDescent="0.25">
      <c r="Q38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15" spans="17:17" ht="17.100000000000001" customHeight="1" x14ac:dyDescent="0.25">
      <c r="Q38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16" spans="17:17" ht="17.100000000000001" customHeight="1" x14ac:dyDescent="0.25">
      <c r="Q38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17" spans="17:17" ht="17.100000000000001" customHeight="1" x14ac:dyDescent="0.25">
      <c r="Q38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18" spans="17:17" ht="17.100000000000001" customHeight="1" x14ac:dyDescent="0.25">
      <c r="Q38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19" spans="17:17" ht="17.100000000000001" customHeight="1" x14ac:dyDescent="0.25">
      <c r="Q38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20" spans="17:17" ht="17.100000000000001" customHeight="1" x14ac:dyDescent="0.25">
      <c r="Q38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21" spans="17:17" ht="17.100000000000001" customHeight="1" x14ac:dyDescent="0.25">
      <c r="Q38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22" spans="17:17" ht="17.100000000000001" customHeight="1" x14ac:dyDescent="0.25">
      <c r="Q38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23" spans="17:17" ht="17.100000000000001" customHeight="1" x14ac:dyDescent="0.25">
      <c r="Q38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24" spans="17:17" ht="17.100000000000001" customHeight="1" x14ac:dyDescent="0.25">
      <c r="Q38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25" spans="17:17" ht="17.100000000000001" customHeight="1" x14ac:dyDescent="0.25">
      <c r="Q38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26" spans="17:17" ht="17.100000000000001" customHeight="1" x14ac:dyDescent="0.25">
      <c r="Q38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27" spans="17:17" ht="17.100000000000001" customHeight="1" x14ac:dyDescent="0.25">
      <c r="Q38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28" spans="17:17" ht="17.100000000000001" customHeight="1" x14ac:dyDescent="0.25">
      <c r="Q38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29" spans="17:17" ht="17.100000000000001" customHeight="1" x14ac:dyDescent="0.25">
      <c r="Q38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30" spans="17:17" ht="17.100000000000001" customHeight="1" x14ac:dyDescent="0.25">
      <c r="Q38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31" spans="17:17" ht="17.100000000000001" customHeight="1" x14ac:dyDescent="0.25">
      <c r="Q38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32" spans="17:17" ht="17.100000000000001" customHeight="1" x14ac:dyDescent="0.25">
      <c r="Q38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33" spans="17:17" ht="17.100000000000001" customHeight="1" x14ac:dyDescent="0.25">
      <c r="Q38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34" spans="17:17" ht="17.100000000000001" customHeight="1" x14ac:dyDescent="0.25">
      <c r="Q38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35" spans="17:17" ht="17.100000000000001" customHeight="1" x14ac:dyDescent="0.25">
      <c r="Q38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36" spans="17:17" ht="17.100000000000001" customHeight="1" x14ac:dyDescent="0.25">
      <c r="Q38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37" spans="17:17" ht="17.100000000000001" customHeight="1" x14ac:dyDescent="0.25">
      <c r="Q38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38" spans="17:17" ht="17.100000000000001" customHeight="1" x14ac:dyDescent="0.25">
      <c r="Q38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39" spans="17:17" ht="17.100000000000001" customHeight="1" x14ac:dyDescent="0.25">
      <c r="Q38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40" spans="17:17" ht="17.100000000000001" customHeight="1" x14ac:dyDescent="0.25">
      <c r="Q38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41" spans="17:17" ht="17.100000000000001" customHeight="1" x14ac:dyDescent="0.25">
      <c r="Q38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42" spans="17:17" ht="17.100000000000001" customHeight="1" x14ac:dyDescent="0.25">
      <c r="Q38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43" spans="17:17" ht="17.100000000000001" customHeight="1" x14ac:dyDescent="0.25">
      <c r="Q38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44" spans="17:17" ht="17.100000000000001" customHeight="1" x14ac:dyDescent="0.25">
      <c r="Q38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45" spans="17:17" ht="17.100000000000001" customHeight="1" x14ac:dyDescent="0.25">
      <c r="Q38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46" spans="17:17" ht="17.100000000000001" customHeight="1" x14ac:dyDescent="0.25">
      <c r="Q38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47" spans="17:17" ht="17.100000000000001" customHeight="1" x14ac:dyDescent="0.25">
      <c r="Q38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48" spans="17:17" ht="17.100000000000001" customHeight="1" x14ac:dyDescent="0.25">
      <c r="Q38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49" spans="17:17" ht="17.100000000000001" customHeight="1" x14ac:dyDescent="0.25">
      <c r="Q38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50" spans="17:17" ht="17.100000000000001" customHeight="1" x14ac:dyDescent="0.25">
      <c r="Q38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51" spans="17:17" ht="17.100000000000001" customHeight="1" x14ac:dyDescent="0.25">
      <c r="Q38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52" spans="17:17" ht="17.100000000000001" customHeight="1" x14ac:dyDescent="0.25">
      <c r="Q38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53" spans="17:17" ht="17.100000000000001" customHeight="1" x14ac:dyDescent="0.25">
      <c r="Q38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54" spans="17:17" ht="17.100000000000001" customHeight="1" x14ac:dyDescent="0.25">
      <c r="Q38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55" spans="17:17" ht="17.100000000000001" customHeight="1" x14ac:dyDescent="0.25">
      <c r="Q38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56" spans="17:17" ht="17.100000000000001" customHeight="1" x14ac:dyDescent="0.25">
      <c r="Q38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57" spans="17:17" ht="17.100000000000001" customHeight="1" x14ac:dyDescent="0.25">
      <c r="Q38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58" spans="17:17" ht="17.100000000000001" customHeight="1" x14ac:dyDescent="0.25">
      <c r="Q38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59" spans="17:17" ht="17.100000000000001" customHeight="1" x14ac:dyDescent="0.25">
      <c r="Q38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60" spans="17:17" ht="17.100000000000001" customHeight="1" x14ac:dyDescent="0.25">
      <c r="Q38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61" spans="17:17" ht="17.100000000000001" customHeight="1" x14ac:dyDescent="0.25">
      <c r="Q38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62" spans="17:17" ht="17.100000000000001" customHeight="1" x14ac:dyDescent="0.25">
      <c r="Q38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63" spans="17:17" ht="17.100000000000001" customHeight="1" x14ac:dyDescent="0.25">
      <c r="Q38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64" spans="17:17" ht="17.100000000000001" customHeight="1" x14ac:dyDescent="0.25">
      <c r="Q38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65" spans="17:17" ht="17.100000000000001" customHeight="1" x14ac:dyDescent="0.25">
      <c r="Q38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66" spans="17:17" ht="17.100000000000001" customHeight="1" x14ac:dyDescent="0.25">
      <c r="Q38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67" spans="17:17" ht="17.100000000000001" customHeight="1" x14ac:dyDescent="0.25">
      <c r="Q38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68" spans="17:17" ht="17.100000000000001" customHeight="1" x14ac:dyDescent="0.25">
      <c r="Q38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69" spans="17:17" ht="17.100000000000001" customHeight="1" x14ac:dyDescent="0.25">
      <c r="Q38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70" spans="17:17" ht="17.100000000000001" customHeight="1" x14ac:dyDescent="0.25">
      <c r="Q38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71" spans="17:17" ht="17.100000000000001" customHeight="1" x14ac:dyDescent="0.25">
      <c r="Q38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72" spans="17:17" ht="17.100000000000001" customHeight="1" x14ac:dyDescent="0.25">
      <c r="Q38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73" spans="17:17" ht="17.100000000000001" customHeight="1" x14ac:dyDescent="0.25">
      <c r="Q38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74" spans="17:17" ht="17.100000000000001" customHeight="1" x14ac:dyDescent="0.25">
      <c r="Q38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75" spans="17:17" ht="17.100000000000001" customHeight="1" x14ac:dyDescent="0.25">
      <c r="Q38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76" spans="17:17" ht="17.100000000000001" customHeight="1" x14ac:dyDescent="0.25">
      <c r="Q38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77" spans="17:17" ht="17.100000000000001" customHeight="1" x14ac:dyDescent="0.25">
      <c r="Q38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78" spans="17:17" ht="17.100000000000001" customHeight="1" x14ac:dyDescent="0.25">
      <c r="Q38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79" spans="17:17" ht="17.100000000000001" customHeight="1" x14ac:dyDescent="0.25">
      <c r="Q38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80" spans="17:17" ht="17.100000000000001" customHeight="1" x14ac:dyDescent="0.25">
      <c r="Q38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81" spans="17:17" ht="17.100000000000001" customHeight="1" x14ac:dyDescent="0.25">
      <c r="Q38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82" spans="17:17" ht="17.100000000000001" customHeight="1" x14ac:dyDescent="0.25">
      <c r="Q38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83" spans="17:17" ht="17.100000000000001" customHeight="1" x14ac:dyDescent="0.25">
      <c r="Q38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84" spans="17:17" ht="17.100000000000001" customHeight="1" x14ac:dyDescent="0.25">
      <c r="Q38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85" spans="17:17" ht="17.100000000000001" customHeight="1" x14ac:dyDescent="0.25">
      <c r="Q38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86" spans="17:17" ht="17.100000000000001" customHeight="1" x14ac:dyDescent="0.25">
      <c r="Q38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87" spans="17:17" ht="17.100000000000001" customHeight="1" x14ac:dyDescent="0.25">
      <c r="Q38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88" spans="17:17" ht="17.100000000000001" customHeight="1" x14ac:dyDescent="0.25">
      <c r="Q38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89" spans="17:17" ht="17.100000000000001" customHeight="1" x14ac:dyDescent="0.25">
      <c r="Q38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90" spans="17:17" ht="17.100000000000001" customHeight="1" x14ac:dyDescent="0.25">
      <c r="Q38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91" spans="17:17" ht="17.100000000000001" customHeight="1" x14ac:dyDescent="0.25">
      <c r="Q38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92" spans="17:17" ht="17.100000000000001" customHeight="1" x14ac:dyDescent="0.25">
      <c r="Q38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93" spans="17:17" ht="17.100000000000001" customHeight="1" x14ac:dyDescent="0.25">
      <c r="Q38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94" spans="17:17" ht="17.100000000000001" customHeight="1" x14ac:dyDescent="0.25">
      <c r="Q38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95" spans="17:17" ht="17.100000000000001" customHeight="1" x14ac:dyDescent="0.25">
      <c r="Q38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96" spans="17:17" ht="17.100000000000001" customHeight="1" x14ac:dyDescent="0.25">
      <c r="Q38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97" spans="17:17" ht="17.100000000000001" customHeight="1" x14ac:dyDescent="0.25">
      <c r="Q38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98" spans="17:17" ht="17.100000000000001" customHeight="1" x14ac:dyDescent="0.25">
      <c r="Q38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99" spans="17:17" ht="17.100000000000001" customHeight="1" x14ac:dyDescent="0.25">
      <c r="Q38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00" spans="17:17" ht="17.100000000000001" customHeight="1" x14ac:dyDescent="0.25">
      <c r="Q39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01" spans="17:17" ht="17.100000000000001" customHeight="1" x14ac:dyDescent="0.25">
      <c r="Q39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02" spans="17:17" ht="17.100000000000001" customHeight="1" x14ac:dyDescent="0.25">
      <c r="Q39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03" spans="17:17" ht="17.100000000000001" customHeight="1" x14ac:dyDescent="0.25">
      <c r="Q39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04" spans="17:17" ht="17.100000000000001" customHeight="1" x14ac:dyDescent="0.25">
      <c r="Q39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05" spans="17:17" ht="17.100000000000001" customHeight="1" x14ac:dyDescent="0.25">
      <c r="Q39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06" spans="17:17" ht="17.100000000000001" customHeight="1" x14ac:dyDescent="0.25">
      <c r="Q39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07" spans="17:17" ht="17.100000000000001" customHeight="1" x14ac:dyDescent="0.25">
      <c r="Q39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08" spans="17:17" ht="17.100000000000001" customHeight="1" x14ac:dyDescent="0.25">
      <c r="Q39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09" spans="17:17" ht="17.100000000000001" customHeight="1" x14ac:dyDescent="0.25">
      <c r="Q39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10" spans="17:17" ht="17.100000000000001" customHeight="1" x14ac:dyDescent="0.25">
      <c r="Q39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11" spans="17:17" ht="17.100000000000001" customHeight="1" x14ac:dyDescent="0.25">
      <c r="Q39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12" spans="17:17" ht="17.100000000000001" customHeight="1" x14ac:dyDescent="0.25">
      <c r="Q39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13" spans="17:17" ht="17.100000000000001" customHeight="1" x14ac:dyDescent="0.25">
      <c r="Q39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14" spans="17:17" ht="17.100000000000001" customHeight="1" x14ac:dyDescent="0.25">
      <c r="Q39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15" spans="17:17" ht="17.100000000000001" customHeight="1" x14ac:dyDescent="0.25">
      <c r="Q39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16" spans="17:17" ht="17.100000000000001" customHeight="1" x14ac:dyDescent="0.25">
      <c r="Q39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17" spans="17:17" ht="17.100000000000001" customHeight="1" x14ac:dyDescent="0.25">
      <c r="Q39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18" spans="17:17" ht="17.100000000000001" customHeight="1" x14ac:dyDescent="0.25">
      <c r="Q39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19" spans="17:17" ht="17.100000000000001" customHeight="1" x14ac:dyDescent="0.25">
      <c r="Q39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20" spans="17:17" ht="17.100000000000001" customHeight="1" x14ac:dyDescent="0.25">
      <c r="Q39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21" spans="17:17" ht="17.100000000000001" customHeight="1" x14ac:dyDescent="0.25">
      <c r="Q39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22" spans="17:17" ht="17.100000000000001" customHeight="1" x14ac:dyDescent="0.25">
      <c r="Q39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23" spans="17:17" ht="17.100000000000001" customHeight="1" x14ac:dyDescent="0.25">
      <c r="Q39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24" spans="17:17" ht="17.100000000000001" customHeight="1" x14ac:dyDescent="0.25">
      <c r="Q39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25" spans="17:17" ht="17.100000000000001" customHeight="1" x14ac:dyDescent="0.25">
      <c r="Q39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26" spans="17:17" ht="17.100000000000001" customHeight="1" x14ac:dyDescent="0.25">
      <c r="Q39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27" spans="17:17" ht="17.100000000000001" customHeight="1" x14ac:dyDescent="0.25">
      <c r="Q39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28" spans="17:17" ht="17.100000000000001" customHeight="1" x14ac:dyDescent="0.25">
      <c r="Q39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29" spans="17:17" ht="17.100000000000001" customHeight="1" x14ac:dyDescent="0.25">
      <c r="Q39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30" spans="17:17" ht="17.100000000000001" customHeight="1" x14ac:dyDescent="0.25">
      <c r="Q39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31" spans="17:17" ht="17.100000000000001" customHeight="1" x14ac:dyDescent="0.25">
      <c r="Q39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32" spans="17:17" ht="17.100000000000001" customHeight="1" x14ac:dyDescent="0.25">
      <c r="Q39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33" spans="17:17" ht="17.100000000000001" customHeight="1" x14ac:dyDescent="0.25">
      <c r="Q39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34" spans="17:17" ht="17.100000000000001" customHeight="1" x14ac:dyDescent="0.25">
      <c r="Q39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35" spans="17:17" ht="17.100000000000001" customHeight="1" x14ac:dyDescent="0.25">
      <c r="Q39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36" spans="17:17" ht="17.100000000000001" customHeight="1" x14ac:dyDescent="0.25">
      <c r="Q39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37" spans="17:17" ht="17.100000000000001" customHeight="1" x14ac:dyDescent="0.25">
      <c r="Q39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38" spans="17:17" ht="17.100000000000001" customHeight="1" x14ac:dyDescent="0.25">
      <c r="Q39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39" spans="17:17" ht="17.100000000000001" customHeight="1" x14ac:dyDescent="0.25">
      <c r="Q39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40" spans="17:17" ht="17.100000000000001" customHeight="1" x14ac:dyDescent="0.25">
      <c r="Q39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41" spans="17:17" ht="17.100000000000001" customHeight="1" x14ac:dyDescent="0.25">
      <c r="Q39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42" spans="17:17" ht="17.100000000000001" customHeight="1" x14ac:dyDescent="0.25">
      <c r="Q39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43" spans="17:17" ht="17.100000000000001" customHeight="1" x14ac:dyDescent="0.25">
      <c r="Q39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44" spans="17:17" ht="17.100000000000001" customHeight="1" x14ac:dyDescent="0.25">
      <c r="Q39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45" spans="17:17" ht="17.100000000000001" customHeight="1" x14ac:dyDescent="0.25">
      <c r="Q39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46" spans="17:17" ht="17.100000000000001" customHeight="1" x14ac:dyDescent="0.25">
      <c r="Q39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47" spans="17:17" ht="17.100000000000001" customHeight="1" x14ac:dyDescent="0.25">
      <c r="Q39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48" spans="17:17" ht="17.100000000000001" customHeight="1" x14ac:dyDescent="0.25">
      <c r="Q39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49" spans="17:17" ht="17.100000000000001" customHeight="1" x14ac:dyDescent="0.25">
      <c r="Q39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50" spans="17:17" ht="17.100000000000001" customHeight="1" x14ac:dyDescent="0.25">
      <c r="Q39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51" spans="17:17" ht="17.100000000000001" customHeight="1" x14ac:dyDescent="0.25">
      <c r="Q39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52" spans="17:17" ht="17.100000000000001" customHeight="1" x14ac:dyDescent="0.25">
      <c r="Q39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53" spans="17:17" ht="17.100000000000001" customHeight="1" x14ac:dyDescent="0.25">
      <c r="Q39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54" spans="17:17" ht="17.100000000000001" customHeight="1" x14ac:dyDescent="0.25">
      <c r="Q39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55" spans="17:17" ht="17.100000000000001" customHeight="1" x14ac:dyDescent="0.25">
      <c r="Q39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56" spans="17:17" ht="17.100000000000001" customHeight="1" x14ac:dyDescent="0.25">
      <c r="Q39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57" spans="17:17" ht="17.100000000000001" customHeight="1" x14ac:dyDescent="0.25">
      <c r="Q39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58" spans="17:17" ht="17.100000000000001" customHeight="1" x14ac:dyDescent="0.25">
      <c r="Q39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59" spans="17:17" ht="17.100000000000001" customHeight="1" x14ac:dyDescent="0.25">
      <c r="Q39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60" spans="17:17" ht="17.100000000000001" customHeight="1" x14ac:dyDescent="0.25">
      <c r="Q39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61" spans="17:17" ht="17.100000000000001" customHeight="1" x14ac:dyDescent="0.25">
      <c r="Q39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62" spans="17:17" ht="17.100000000000001" customHeight="1" x14ac:dyDescent="0.25">
      <c r="Q39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63" spans="17:17" ht="17.100000000000001" customHeight="1" x14ac:dyDescent="0.25">
      <c r="Q39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64" spans="17:17" ht="17.100000000000001" customHeight="1" x14ac:dyDescent="0.25">
      <c r="Q39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65" spans="17:17" ht="17.100000000000001" customHeight="1" x14ac:dyDescent="0.25">
      <c r="Q39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66" spans="17:17" ht="17.100000000000001" customHeight="1" x14ac:dyDescent="0.25">
      <c r="Q39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67" spans="17:17" ht="17.100000000000001" customHeight="1" x14ac:dyDescent="0.25">
      <c r="Q39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68" spans="17:17" ht="17.100000000000001" customHeight="1" x14ac:dyDescent="0.25">
      <c r="Q39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69" spans="17:17" ht="17.100000000000001" customHeight="1" x14ac:dyDescent="0.25">
      <c r="Q39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70" spans="17:17" ht="17.100000000000001" customHeight="1" x14ac:dyDescent="0.25">
      <c r="Q39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71" spans="17:17" ht="17.100000000000001" customHeight="1" x14ac:dyDescent="0.25">
      <c r="Q39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72" spans="17:17" ht="17.100000000000001" customHeight="1" x14ac:dyDescent="0.25">
      <c r="Q39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73" spans="17:17" ht="17.100000000000001" customHeight="1" x14ac:dyDescent="0.25">
      <c r="Q39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74" spans="17:17" ht="17.100000000000001" customHeight="1" x14ac:dyDescent="0.25">
      <c r="Q39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75" spans="17:17" ht="17.100000000000001" customHeight="1" x14ac:dyDescent="0.25">
      <c r="Q39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76" spans="17:17" ht="17.100000000000001" customHeight="1" x14ac:dyDescent="0.25">
      <c r="Q39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77" spans="17:17" ht="17.100000000000001" customHeight="1" x14ac:dyDescent="0.25">
      <c r="Q39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78" spans="17:17" ht="17.100000000000001" customHeight="1" x14ac:dyDescent="0.25">
      <c r="Q39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79" spans="17:17" ht="17.100000000000001" customHeight="1" x14ac:dyDescent="0.25">
      <c r="Q39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80" spans="17:17" ht="17.100000000000001" customHeight="1" x14ac:dyDescent="0.25">
      <c r="Q39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81" spans="17:17" ht="17.100000000000001" customHeight="1" x14ac:dyDescent="0.25">
      <c r="Q39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82" spans="17:17" ht="17.100000000000001" customHeight="1" x14ac:dyDescent="0.25">
      <c r="Q39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83" spans="17:17" ht="17.100000000000001" customHeight="1" x14ac:dyDescent="0.25">
      <c r="Q39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84" spans="17:17" ht="17.100000000000001" customHeight="1" x14ac:dyDescent="0.25">
      <c r="Q39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85" spans="17:17" ht="17.100000000000001" customHeight="1" x14ac:dyDescent="0.25">
      <c r="Q39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86" spans="17:17" ht="17.100000000000001" customHeight="1" x14ac:dyDescent="0.25">
      <c r="Q39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87" spans="17:17" ht="17.100000000000001" customHeight="1" x14ac:dyDescent="0.25">
      <c r="Q39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88" spans="17:17" ht="17.100000000000001" customHeight="1" x14ac:dyDescent="0.25">
      <c r="Q39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89" spans="17:17" ht="17.100000000000001" customHeight="1" x14ac:dyDescent="0.25">
      <c r="Q39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90" spans="17:17" ht="17.100000000000001" customHeight="1" x14ac:dyDescent="0.25">
      <c r="Q39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91" spans="17:17" ht="17.100000000000001" customHeight="1" x14ac:dyDescent="0.25">
      <c r="Q39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92" spans="17:17" ht="17.100000000000001" customHeight="1" x14ac:dyDescent="0.25">
      <c r="Q39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93" spans="17:17" ht="17.100000000000001" customHeight="1" x14ac:dyDescent="0.25">
      <c r="Q39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94" spans="17:17" ht="17.100000000000001" customHeight="1" x14ac:dyDescent="0.25">
      <c r="Q39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95" spans="17:17" ht="17.100000000000001" customHeight="1" x14ac:dyDescent="0.25">
      <c r="Q39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96" spans="17:17" ht="17.100000000000001" customHeight="1" x14ac:dyDescent="0.25">
      <c r="Q39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97" spans="17:17" ht="17.100000000000001" customHeight="1" x14ac:dyDescent="0.25">
      <c r="Q39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98" spans="17:17" ht="17.100000000000001" customHeight="1" x14ac:dyDescent="0.25">
      <c r="Q39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99" spans="17:17" ht="17.100000000000001" customHeight="1" x14ac:dyDescent="0.25">
      <c r="Q39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00" spans="17:17" ht="17.100000000000001" customHeight="1" x14ac:dyDescent="0.25">
      <c r="Q40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01" spans="17:17" ht="17.100000000000001" customHeight="1" x14ac:dyDescent="0.25">
      <c r="Q40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02" spans="17:17" ht="17.100000000000001" customHeight="1" x14ac:dyDescent="0.25">
      <c r="Q40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03" spans="17:17" ht="17.100000000000001" customHeight="1" x14ac:dyDescent="0.25">
      <c r="Q40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04" spans="17:17" ht="17.100000000000001" customHeight="1" x14ac:dyDescent="0.25">
      <c r="Q40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05" spans="17:17" ht="17.100000000000001" customHeight="1" x14ac:dyDescent="0.25">
      <c r="Q40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06" spans="17:17" ht="17.100000000000001" customHeight="1" x14ac:dyDescent="0.25">
      <c r="Q40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07" spans="17:17" ht="17.100000000000001" customHeight="1" x14ac:dyDescent="0.25">
      <c r="Q40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08" spans="17:17" ht="17.100000000000001" customHeight="1" x14ac:dyDescent="0.25">
      <c r="Q40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09" spans="17:17" ht="17.100000000000001" customHeight="1" x14ac:dyDescent="0.25">
      <c r="Q40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10" spans="17:17" ht="17.100000000000001" customHeight="1" x14ac:dyDescent="0.25">
      <c r="Q40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11" spans="17:17" ht="17.100000000000001" customHeight="1" x14ac:dyDescent="0.25">
      <c r="Q40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12" spans="17:17" ht="17.100000000000001" customHeight="1" x14ac:dyDescent="0.25">
      <c r="Q40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13" spans="17:17" ht="17.100000000000001" customHeight="1" x14ac:dyDescent="0.25">
      <c r="Q40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14" spans="17:17" ht="17.100000000000001" customHeight="1" x14ac:dyDescent="0.25">
      <c r="Q40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15" spans="17:17" ht="17.100000000000001" customHeight="1" x14ac:dyDescent="0.25">
      <c r="Q40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16" spans="17:17" ht="17.100000000000001" customHeight="1" x14ac:dyDescent="0.25">
      <c r="Q40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17" spans="17:17" ht="17.100000000000001" customHeight="1" x14ac:dyDescent="0.25">
      <c r="Q40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18" spans="17:17" ht="17.100000000000001" customHeight="1" x14ac:dyDescent="0.25">
      <c r="Q40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19" spans="17:17" ht="17.100000000000001" customHeight="1" x14ac:dyDescent="0.25">
      <c r="Q40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20" spans="17:17" ht="17.100000000000001" customHeight="1" x14ac:dyDescent="0.25">
      <c r="Q40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21" spans="17:17" ht="17.100000000000001" customHeight="1" x14ac:dyDescent="0.25">
      <c r="Q40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22" spans="17:17" ht="17.100000000000001" customHeight="1" x14ac:dyDescent="0.25">
      <c r="Q40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23" spans="17:17" ht="17.100000000000001" customHeight="1" x14ac:dyDescent="0.25">
      <c r="Q40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24" spans="17:17" ht="17.100000000000001" customHeight="1" x14ac:dyDescent="0.25">
      <c r="Q40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25" spans="17:17" ht="17.100000000000001" customHeight="1" x14ac:dyDescent="0.25">
      <c r="Q40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26" spans="17:17" ht="17.100000000000001" customHeight="1" x14ac:dyDescent="0.25">
      <c r="Q40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27" spans="17:17" ht="17.100000000000001" customHeight="1" x14ac:dyDescent="0.25">
      <c r="Q40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28" spans="17:17" ht="17.100000000000001" customHeight="1" x14ac:dyDescent="0.25">
      <c r="Q40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29" spans="17:17" ht="17.100000000000001" customHeight="1" x14ac:dyDescent="0.25">
      <c r="Q40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30" spans="17:17" ht="17.100000000000001" customHeight="1" x14ac:dyDescent="0.25">
      <c r="Q40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31" spans="17:17" ht="17.100000000000001" customHeight="1" x14ac:dyDescent="0.25">
      <c r="Q40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32" spans="17:17" ht="17.100000000000001" customHeight="1" x14ac:dyDescent="0.25">
      <c r="Q40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33" spans="17:17" ht="17.100000000000001" customHeight="1" x14ac:dyDescent="0.25">
      <c r="Q40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34" spans="17:17" ht="17.100000000000001" customHeight="1" x14ac:dyDescent="0.25">
      <c r="Q40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35" spans="17:17" ht="17.100000000000001" customHeight="1" x14ac:dyDescent="0.25">
      <c r="Q40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36" spans="17:17" ht="17.100000000000001" customHeight="1" x14ac:dyDescent="0.25">
      <c r="Q40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37" spans="17:17" ht="17.100000000000001" customHeight="1" x14ac:dyDescent="0.25">
      <c r="Q40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38" spans="17:17" ht="17.100000000000001" customHeight="1" x14ac:dyDescent="0.25">
      <c r="Q40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39" spans="17:17" ht="17.100000000000001" customHeight="1" x14ac:dyDescent="0.25">
      <c r="Q40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40" spans="17:17" ht="17.100000000000001" customHeight="1" x14ac:dyDescent="0.25">
      <c r="Q40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41" spans="17:17" ht="17.100000000000001" customHeight="1" x14ac:dyDescent="0.25">
      <c r="Q40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42" spans="17:17" ht="17.100000000000001" customHeight="1" x14ac:dyDescent="0.25">
      <c r="Q40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43" spans="17:17" ht="17.100000000000001" customHeight="1" x14ac:dyDescent="0.25">
      <c r="Q40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44" spans="17:17" ht="17.100000000000001" customHeight="1" x14ac:dyDescent="0.25">
      <c r="Q40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45" spans="17:17" ht="17.100000000000001" customHeight="1" x14ac:dyDescent="0.25">
      <c r="Q40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46" spans="17:17" ht="17.100000000000001" customHeight="1" x14ac:dyDescent="0.25">
      <c r="Q40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47" spans="17:17" ht="17.100000000000001" customHeight="1" x14ac:dyDescent="0.25">
      <c r="Q40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48" spans="17:17" ht="17.100000000000001" customHeight="1" x14ac:dyDescent="0.25">
      <c r="Q40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49" spans="17:17" ht="17.100000000000001" customHeight="1" x14ac:dyDescent="0.25">
      <c r="Q40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50" spans="17:17" ht="17.100000000000001" customHeight="1" x14ac:dyDescent="0.25">
      <c r="Q40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51" spans="17:17" ht="17.100000000000001" customHeight="1" x14ac:dyDescent="0.25">
      <c r="Q40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52" spans="17:17" ht="17.100000000000001" customHeight="1" x14ac:dyDescent="0.25">
      <c r="Q40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53" spans="17:17" ht="17.100000000000001" customHeight="1" x14ac:dyDescent="0.25">
      <c r="Q40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54" spans="17:17" ht="17.100000000000001" customHeight="1" x14ac:dyDescent="0.25">
      <c r="Q40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55" spans="17:17" ht="17.100000000000001" customHeight="1" x14ac:dyDescent="0.25">
      <c r="Q40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56" spans="17:17" ht="17.100000000000001" customHeight="1" x14ac:dyDescent="0.25">
      <c r="Q40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57" spans="17:17" ht="17.100000000000001" customHeight="1" x14ac:dyDescent="0.25">
      <c r="Q40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58" spans="17:17" ht="17.100000000000001" customHeight="1" x14ac:dyDescent="0.25">
      <c r="Q40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59" spans="17:17" ht="17.100000000000001" customHeight="1" x14ac:dyDescent="0.25">
      <c r="Q40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60" spans="17:17" ht="17.100000000000001" customHeight="1" x14ac:dyDescent="0.25">
      <c r="Q40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61" spans="17:17" ht="17.100000000000001" customHeight="1" x14ac:dyDescent="0.25">
      <c r="Q40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62" spans="17:17" ht="17.100000000000001" customHeight="1" x14ac:dyDescent="0.25">
      <c r="Q40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63" spans="17:17" ht="17.100000000000001" customHeight="1" x14ac:dyDescent="0.25">
      <c r="Q40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64" spans="17:17" ht="17.100000000000001" customHeight="1" x14ac:dyDescent="0.25">
      <c r="Q40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65" spans="17:17" ht="17.100000000000001" customHeight="1" x14ac:dyDescent="0.25">
      <c r="Q40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66" spans="17:17" ht="17.100000000000001" customHeight="1" x14ac:dyDescent="0.25">
      <c r="Q40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67" spans="17:17" ht="17.100000000000001" customHeight="1" x14ac:dyDescent="0.25">
      <c r="Q40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68" spans="17:17" ht="17.100000000000001" customHeight="1" x14ac:dyDescent="0.25">
      <c r="Q40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69" spans="17:17" ht="17.100000000000001" customHeight="1" x14ac:dyDescent="0.25">
      <c r="Q40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70" spans="17:17" ht="17.100000000000001" customHeight="1" x14ac:dyDescent="0.25">
      <c r="Q40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71" spans="17:17" ht="17.100000000000001" customHeight="1" x14ac:dyDescent="0.25">
      <c r="Q40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72" spans="17:17" ht="17.100000000000001" customHeight="1" x14ac:dyDescent="0.25">
      <c r="Q40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73" spans="17:17" ht="17.100000000000001" customHeight="1" x14ac:dyDescent="0.25">
      <c r="Q40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74" spans="17:17" ht="17.100000000000001" customHeight="1" x14ac:dyDescent="0.25">
      <c r="Q40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75" spans="17:17" ht="17.100000000000001" customHeight="1" x14ac:dyDescent="0.25">
      <c r="Q40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76" spans="17:17" ht="17.100000000000001" customHeight="1" x14ac:dyDescent="0.25">
      <c r="Q40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77" spans="17:17" ht="17.100000000000001" customHeight="1" x14ac:dyDescent="0.25">
      <c r="Q40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78" spans="17:17" ht="17.100000000000001" customHeight="1" x14ac:dyDescent="0.25">
      <c r="Q40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79" spans="17:17" ht="17.100000000000001" customHeight="1" x14ac:dyDescent="0.25">
      <c r="Q40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80" spans="17:17" ht="17.100000000000001" customHeight="1" x14ac:dyDescent="0.25">
      <c r="Q40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81" spans="17:17" ht="17.100000000000001" customHeight="1" x14ac:dyDescent="0.25">
      <c r="Q40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82" spans="17:17" ht="17.100000000000001" customHeight="1" x14ac:dyDescent="0.25">
      <c r="Q40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83" spans="17:17" ht="17.100000000000001" customHeight="1" x14ac:dyDescent="0.25">
      <c r="Q40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84" spans="17:17" ht="17.100000000000001" customHeight="1" x14ac:dyDescent="0.25">
      <c r="Q40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85" spans="17:17" ht="17.100000000000001" customHeight="1" x14ac:dyDescent="0.25">
      <c r="Q40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86" spans="17:17" ht="17.100000000000001" customHeight="1" x14ac:dyDescent="0.25">
      <c r="Q40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87" spans="17:17" ht="17.100000000000001" customHeight="1" x14ac:dyDescent="0.25">
      <c r="Q40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88" spans="17:17" ht="17.100000000000001" customHeight="1" x14ac:dyDescent="0.25">
      <c r="Q40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89" spans="17:17" ht="17.100000000000001" customHeight="1" x14ac:dyDescent="0.25">
      <c r="Q40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90" spans="17:17" ht="17.100000000000001" customHeight="1" x14ac:dyDescent="0.25">
      <c r="Q40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91" spans="17:17" ht="17.100000000000001" customHeight="1" x14ac:dyDescent="0.25">
      <c r="Q40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92" spans="17:17" ht="17.100000000000001" customHeight="1" x14ac:dyDescent="0.25">
      <c r="Q40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93" spans="17:17" ht="17.100000000000001" customHeight="1" x14ac:dyDescent="0.25">
      <c r="Q40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94" spans="17:17" ht="17.100000000000001" customHeight="1" x14ac:dyDescent="0.25">
      <c r="Q40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95" spans="17:17" ht="17.100000000000001" customHeight="1" x14ac:dyDescent="0.25">
      <c r="Q40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96" spans="17:17" ht="17.100000000000001" customHeight="1" x14ac:dyDescent="0.25">
      <c r="Q40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97" spans="17:17" ht="17.100000000000001" customHeight="1" x14ac:dyDescent="0.25">
      <c r="Q40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98" spans="17:17" ht="17.100000000000001" customHeight="1" x14ac:dyDescent="0.25">
      <c r="Q40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99" spans="17:17" ht="17.100000000000001" customHeight="1" x14ac:dyDescent="0.25">
      <c r="Q40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00" spans="17:17" ht="17.100000000000001" customHeight="1" x14ac:dyDescent="0.25">
      <c r="Q41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01" spans="17:17" ht="17.100000000000001" customHeight="1" x14ac:dyDescent="0.25">
      <c r="Q41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02" spans="17:17" ht="17.100000000000001" customHeight="1" x14ac:dyDescent="0.25">
      <c r="Q41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03" spans="17:17" ht="17.100000000000001" customHeight="1" x14ac:dyDescent="0.25">
      <c r="Q41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04" spans="17:17" ht="17.100000000000001" customHeight="1" x14ac:dyDescent="0.25">
      <c r="Q41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05" spans="17:17" ht="17.100000000000001" customHeight="1" x14ac:dyDescent="0.25">
      <c r="Q41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06" spans="17:17" ht="17.100000000000001" customHeight="1" x14ac:dyDescent="0.25">
      <c r="Q41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07" spans="17:17" ht="17.100000000000001" customHeight="1" x14ac:dyDescent="0.25">
      <c r="Q41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08" spans="17:17" ht="17.100000000000001" customHeight="1" x14ac:dyDescent="0.25">
      <c r="Q41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09" spans="17:17" ht="17.100000000000001" customHeight="1" x14ac:dyDescent="0.25">
      <c r="Q41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10" spans="17:17" ht="17.100000000000001" customHeight="1" x14ac:dyDescent="0.25">
      <c r="Q41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11" spans="17:17" ht="17.100000000000001" customHeight="1" x14ac:dyDescent="0.25">
      <c r="Q41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12" spans="17:17" ht="17.100000000000001" customHeight="1" x14ac:dyDescent="0.25">
      <c r="Q41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13" spans="17:17" ht="17.100000000000001" customHeight="1" x14ac:dyDescent="0.25">
      <c r="Q41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14" spans="17:17" ht="17.100000000000001" customHeight="1" x14ac:dyDescent="0.25">
      <c r="Q41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15" spans="17:17" ht="17.100000000000001" customHeight="1" x14ac:dyDescent="0.25">
      <c r="Q41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16" spans="17:17" ht="17.100000000000001" customHeight="1" x14ac:dyDescent="0.25">
      <c r="Q41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17" spans="17:17" ht="17.100000000000001" customHeight="1" x14ac:dyDescent="0.25">
      <c r="Q41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18" spans="17:17" ht="17.100000000000001" customHeight="1" x14ac:dyDescent="0.25">
      <c r="Q41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19" spans="17:17" ht="17.100000000000001" customHeight="1" x14ac:dyDescent="0.25">
      <c r="Q41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20" spans="17:17" ht="17.100000000000001" customHeight="1" x14ac:dyDescent="0.25">
      <c r="Q41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21" spans="17:17" ht="17.100000000000001" customHeight="1" x14ac:dyDescent="0.25">
      <c r="Q41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22" spans="17:17" ht="17.100000000000001" customHeight="1" x14ac:dyDescent="0.25">
      <c r="Q41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23" spans="17:17" ht="17.100000000000001" customHeight="1" x14ac:dyDescent="0.25">
      <c r="Q41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24" spans="17:17" ht="17.100000000000001" customHeight="1" x14ac:dyDescent="0.25">
      <c r="Q41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25" spans="17:17" ht="17.100000000000001" customHeight="1" x14ac:dyDescent="0.25">
      <c r="Q41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26" spans="17:17" ht="17.100000000000001" customHeight="1" x14ac:dyDescent="0.25">
      <c r="Q41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27" spans="17:17" ht="17.100000000000001" customHeight="1" x14ac:dyDescent="0.25">
      <c r="Q41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28" spans="17:17" ht="17.100000000000001" customHeight="1" x14ac:dyDescent="0.25">
      <c r="Q41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29" spans="17:17" ht="17.100000000000001" customHeight="1" x14ac:dyDescent="0.25">
      <c r="Q41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30" spans="17:17" ht="17.100000000000001" customHeight="1" x14ac:dyDescent="0.25">
      <c r="Q41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31" spans="17:17" ht="17.100000000000001" customHeight="1" x14ac:dyDescent="0.25">
      <c r="Q41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32" spans="17:17" ht="17.100000000000001" customHeight="1" x14ac:dyDescent="0.25">
      <c r="Q41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33" spans="17:17" ht="17.100000000000001" customHeight="1" x14ac:dyDescent="0.25">
      <c r="Q41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34" spans="17:17" ht="17.100000000000001" customHeight="1" x14ac:dyDescent="0.25">
      <c r="Q41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35" spans="17:17" ht="17.100000000000001" customHeight="1" x14ac:dyDescent="0.25">
      <c r="Q41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36" spans="17:17" ht="17.100000000000001" customHeight="1" x14ac:dyDescent="0.25">
      <c r="Q41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37" spans="17:17" ht="17.100000000000001" customHeight="1" x14ac:dyDescent="0.25">
      <c r="Q41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38" spans="17:17" ht="17.100000000000001" customHeight="1" x14ac:dyDescent="0.25">
      <c r="Q41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39" spans="17:17" ht="17.100000000000001" customHeight="1" x14ac:dyDescent="0.25">
      <c r="Q41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40" spans="17:17" ht="17.100000000000001" customHeight="1" x14ac:dyDescent="0.25">
      <c r="Q41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41" spans="17:17" ht="17.100000000000001" customHeight="1" x14ac:dyDescent="0.25">
      <c r="Q41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42" spans="17:17" ht="17.100000000000001" customHeight="1" x14ac:dyDescent="0.25">
      <c r="Q41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43" spans="17:17" ht="17.100000000000001" customHeight="1" x14ac:dyDescent="0.25">
      <c r="Q41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44" spans="17:17" ht="17.100000000000001" customHeight="1" x14ac:dyDescent="0.25">
      <c r="Q41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45" spans="17:17" ht="17.100000000000001" customHeight="1" x14ac:dyDescent="0.25">
      <c r="Q41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46" spans="17:17" ht="17.100000000000001" customHeight="1" x14ac:dyDescent="0.25">
      <c r="Q41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47" spans="17:17" ht="17.100000000000001" customHeight="1" x14ac:dyDescent="0.25">
      <c r="Q41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48" spans="17:17" ht="17.100000000000001" customHeight="1" x14ac:dyDescent="0.25">
      <c r="Q41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49" spans="17:17" ht="17.100000000000001" customHeight="1" x14ac:dyDescent="0.25">
      <c r="Q41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50" spans="17:17" ht="17.100000000000001" customHeight="1" x14ac:dyDescent="0.25">
      <c r="Q41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51" spans="17:17" ht="17.100000000000001" customHeight="1" x14ac:dyDescent="0.25">
      <c r="Q41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52" spans="17:17" ht="17.100000000000001" customHeight="1" x14ac:dyDescent="0.25">
      <c r="Q41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53" spans="17:17" ht="17.100000000000001" customHeight="1" x14ac:dyDescent="0.25">
      <c r="Q41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54" spans="17:17" ht="17.100000000000001" customHeight="1" x14ac:dyDescent="0.25">
      <c r="Q41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55" spans="17:17" ht="17.100000000000001" customHeight="1" x14ac:dyDescent="0.25">
      <c r="Q41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56" spans="17:17" ht="17.100000000000001" customHeight="1" x14ac:dyDescent="0.25">
      <c r="Q41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57" spans="17:17" ht="17.100000000000001" customHeight="1" x14ac:dyDescent="0.25">
      <c r="Q41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58" spans="17:17" ht="17.100000000000001" customHeight="1" x14ac:dyDescent="0.25">
      <c r="Q41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59" spans="17:17" ht="17.100000000000001" customHeight="1" x14ac:dyDescent="0.25">
      <c r="Q41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60" spans="17:17" ht="17.100000000000001" customHeight="1" x14ac:dyDescent="0.25">
      <c r="Q41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61" spans="17:17" ht="17.100000000000001" customHeight="1" x14ac:dyDescent="0.25">
      <c r="Q41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62" spans="17:17" ht="17.100000000000001" customHeight="1" x14ac:dyDescent="0.25">
      <c r="Q41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63" spans="17:17" ht="17.100000000000001" customHeight="1" x14ac:dyDescent="0.25">
      <c r="Q41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64" spans="17:17" ht="17.100000000000001" customHeight="1" x14ac:dyDescent="0.25">
      <c r="Q41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65" spans="17:17" ht="17.100000000000001" customHeight="1" x14ac:dyDescent="0.25">
      <c r="Q41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66" spans="17:17" ht="17.100000000000001" customHeight="1" x14ac:dyDescent="0.25">
      <c r="Q41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67" spans="17:17" ht="17.100000000000001" customHeight="1" x14ac:dyDescent="0.25">
      <c r="Q41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68" spans="17:17" ht="17.100000000000001" customHeight="1" x14ac:dyDescent="0.25">
      <c r="Q41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69" spans="17:17" ht="17.100000000000001" customHeight="1" x14ac:dyDescent="0.25">
      <c r="Q41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70" spans="17:17" ht="17.100000000000001" customHeight="1" x14ac:dyDescent="0.25">
      <c r="Q41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71" spans="17:17" ht="17.100000000000001" customHeight="1" x14ac:dyDescent="0.25">
      <c r="Q41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72" spans="17:17" ht="17.100000000000001" customHeight="1" x14ac:dyDescent="0.25">
      <c r="Q41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73" spans="17:17" ht="17.100000000000001" customHeight="1" x14ac:dyDescent="0.25">
      <c r="Q41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74" spans="17:17" ht="17.100000000000001" customHeight="1" x14ac:dyDescent="0.25">
      <c r="Q41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75" spans="17:17" ht="17.100000000000001" customHeight="1" x14ac:dyDescent="0.25">
      <c r="Q41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76" spans="17:17" ht="17.100000000000001" customHeight="1" x14ac:dyDescent="0.25">
      <c r="Q41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77" spans="17:17" ht="17.100000000000001" customHeight="1" x14ac:dyDescent="0.25">
      <c r="Q41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78" spans="17:17" ht="17.100000000000001" customHeight="1" x14ac:dyDescent="0.25">
      <c r="Q41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79" spans="17:17" ht="17.100000000000001" customHeight="1" x14ac:dyDescent="0.25">
      <c r="Q41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80" spans="17:17" ht="17.100000000000001" customHeight="1" x14ac:dyDescent="0.25">
      <c r="Q41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81" spans="17:17" ht="17.100000000000001" customHeight="1" x14ac:dyDescent="0.25">
      <c r="Q41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82" spans="17:17" ht="17.100000000000001" customHeight="1" x14ac:dyDescent="0.25">
      <c r="Q41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83" spans="17:17" ht="17.100000000000001" customHeight="1" x14ac:dyDescent="0.25">
      <c r="Q41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84" spans="17:17" ht="17.100000000000001" customHeight="1" x14ac:dyDescent="0.25">
      <c r="Q41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85" spans="17:17" ht="17.100000000000001" customHeight="1" x14ac:dyDescent="0.25">
      <c r="Q41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86" spans="17:17" ht="17.100000000000001" customHeight="1" x14ac:dyDescent="0.25">
      <c r="Q41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87" spans="17:17" ht="17.100000000000001" customHeight="1" x14ac:dyDescent="0.25">
      <c r="Q41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88" spans="17:17" ht="17.100000000000001" customHeight="1" x14ac:dyDescent="0.25">
      <c r="Q41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89" spans="17:17" ht="17.100000000000001" customHeight="1" x14ac:dyDescent="0.25">
      <c r="Q41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90" spans="17:17" ht="17.100000000000001" customHeight="1" x14ac:dyDescent="0.25">
      <c r="Q41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91" spans="17:17" ht="17.100000000000001" customHeight="1" x14ac:dyDescent="0.25">
      <c r="Q41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92" spans="17:17" ht="17.100000000000001" customHeight="1" x14ac:dyDescent="0.25">
      <c r="Q41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93" spans="17:17" ht="17.100000000000001" customHeight="1" x14ac:dyDescent="0.25">
      <c r="Q41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94" spans="17:17" ht="17.100000000000001" customHeight="1" x14ac:dyDescent="0.25">
      <c r="Q41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95" spans="17:17" ht="17.100000000000001" customHeight="1" x14ac:dyDescent="0.25">
      <c r="Q41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96" spans="17:17" ht="17.100000000000001" customHeight="1" x14ac:dyDescent="0.25">
      <c r="Q41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97" spans="17:17" ht="17.100000000000001" customHeight="1" x14ac:dyDescent="0.25">
      <c r="Q41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98" spans="17:17" ht="17.100000000000001" customHeight="1" x14ac:dyDescent="0.25">
      <c r="Q41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99" spans="17:17" ht="17.100000000000001" customHeight="1" x14ac:dyDescent="0.25">
      <c r="Q41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00" spans="17:17" ht="17.100000000000001" customHeight="1" x14ac:dyDescent="0.25">
      <c r="Q42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01" spans="17:17" ht="17.100000000000001" customHeight="1" x14ac:dyDescent="0.25">
      <c r="Q42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02" spans="17:17" ht="17.100000000000001" customHeight="1" x14ac:dyDescent="0.25">
      <c r="Q42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03" spans="17:17" ht="17.100000000000001" customHeight="1" x14ac:dyDescent="0.25">
      <c r="Q42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04" spans="17:17" ht="17.100000000000001" customHeight="1" x14ac:dyDescent="0.25">
      <c r="Q42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05" spans="17:17" ht="17.100000000000001" customHeight="1" x14ac:dyDescent="0.25">
      <c r="Q42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06" spans="17:17" ht="17.100000000000001" customHeight="1" x14ac:dyDescent="0.25">
      <c r="Q42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07" spans="17:17" ht="17.100000000000001" customHeight="1" x14ac:dyDescent="0.25">
      <c r="Q42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08" spans="17:17" ht="17.100000000000001" customHeight="1" x14ac:dyDescent="0.25">
      <c r="Q42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09" spans="17:17" ht="17.100000000000001" customHeight="1" x14ac:dyDescent="0.25">
      <c r="Q42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10" spans="17:17" ht="17.100000000000001" customHeight="1" x14ac:dyDescent="0.25">
      <c r="Q42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11" spans="17:17" ht="17.100000000000001" customHeight="1" x14ac:dyDescent="0.25">
      <c r="Q42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12" spans="17:17" ht="17.100000000000001" customHeight="1" x14ac:dyDescent="0.25">
      <c r="Q42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13" spans="17:17" ht="17.100000000000001" customHeight="1" x14ac:dyDescent="0.25">
      <c r="Q42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14" spans="17:17" ht="17.100000000000001" customHeight="1" x14ac:dyDescent="0.25">
      <c r="Q42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15" spans="17:17" ht="17.100000000000001" customHeight="1" x14ac:dyDescent="0.25">
      <c r="Q42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16" spans="17:17" ht="17.100000000000001" customHeight="1" x14ac:dyDescent="0.25">
      <c r="Q42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17" spans="17:17" ht="17.100000000000001" customHeight="1" x14ac:dyDescent="0.25">
      <c r="Q42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18" spans="17:17" ht="17.100000000000001" customHeight="1" x14ac:dyDescent="0.25">
      <c r="Q42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19" spans="17:17" ht="17.100000000000001" customHeight="1" x14ac:dyDescent="0.25">
      <c r="Q42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20" spans="17:17" ht="17.100000000000001" customHeight="1" x14ac:dyDescent="0.25">
      <c r="Q42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21" spans="17:17" ht="17.100000000000001" customHeight="1" x14ac:dyDescent="0.25">
      <c r="Q42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22" spans="17:17" ht="17.100000000000001" customHeight="1" x14ac:dyDescent="0.25">
      <c r="Q42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23" spans="17:17" ht="17.100000000000001" customHeight="1" x14ac:dyDescent="0.25">
      <c r="Q42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24" spans="17:17" ht="17.100000000000001" customHeight="1" x14ac:dyDescent="0.25">
      <c r="Q42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25" spans="17:17" ht="17.100000000000001" customHeight="1" x14ac:dyDescent="0.25">
      <c r="Q42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26" spans="17:17" ht="17.100000000000001" customHeight="1" x14ac:dyDescent="0.25">
      <c r="Q42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27" spans="17:17" ht="17.100000000000001" customHeight="1" x14ac:dyDescent="0.25">
      <c r="Q42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28" spans="17:17" ht="17.100000000000001" customHeight="1" x14ac:dyDescent="0.25">
      <c r="Q42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29" spans="17:17" ht="17.100000000000001" customHeight="1" x14ac:dyDescent="0.25">
      <c r="Q42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30" spans="17:17" ht="17.100000000000001" customHeight="1" x14ac:dyDescent="0.25">
      <c r="Q42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31" spans="17:17" ht="17.100000000000001" customHeight="1" x14ac:dyDescent="0.25">
      <c r="Q42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32" spans="17:17" ht="17.100000000000001" customHeight="1" x14ac:dyDescent="0.25">
      <c r="Q42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33" spans="17:17" ht="17.100000000000001" customHeight="1" x14ac:dyDescent="0.25">
      <c r="Q42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34" spans="17:17" ht="17.100000000000001" customHeight="1" x14ac:dyDescent="0.25">
      <c r="Q42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35" spans="17:17" ht="17.100000000000001" customHeight="1" x14ac:dyDescent="0.25">
      <c r="Q42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36" spans="17:17" ht="17.100000000000001" customHeight="1" x14ac:dyDescent="0.25">
      <c r="Q42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37" spans="17:17" ht="17.100000000000001" customHeight="1" x14ac:dyDescent="0.25">
      <c r="Q42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38" spans="17:17" ht="17.100000000000001" customHeight="1" x14ac:dyDescent="0.25">
      <c r="Q42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39" spans="17:17" ht="17.100000000000001" customHeight="1" x14ac:dyDescent="0.25">
      <c r="Q42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40" spans="17:17" ht="17.100000000000001" customHeight="1" x14ac:dyDescent="0.25">
      <c r="Q42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41" spans="17:17" ht="17.100000000000001" customHeight="1" x14ac:dyDescent="0.25">
      <c r="Q42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42" spans="17:17" ht="17.100000000000001" customHeight="1" x14ac:dyDescent="0.25">
      <c r="Q42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43" spans="17:17" ht="17.100000000000001" customHeight="1" x14ac:dyDescent="0.25">
      <c r="Q42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44" spans="17:17" ht="17.100000000000001" customHeight="1" x14ac:dyDescent="0.25">
      <c r="Q42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45" spans="17:17" ht="17.100000000000001" customHeight="1" x14ac:dyDescent="0.25">
      <c r="Q42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46" spans="17:17" ht="17.100000000000001" customHeight="1" x14ac:dyDescent="0.25">
      <c r="Q42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47" spans="17:17" ht="17.100000000000001" customHeight="1" x14ac:dyDescent="0.25">
      <c r="Q42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48" spans="17:17" ht="17.100000000000001" customHeight="1" x14ac:dyDescent="0.25">
      <c r="Q42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49" spans="17:17" ht="17.100000000000001" customHeight="1" x14ac:dyDescent="0.25">
      <c r="Q42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50" spans="17:17" ht="17.100000000000001" customHeight="1" x14ac:dyDescent="0.25">
      <c r="Q42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51" spans="17:17" ht="17.100000000000001" customHeight="1" x14ac:dyDescent="0.25">
      <c r="Q42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52" spans="17:17" ht="17.100000000000001" customHeight="1" x14ac:dyDescent="0.25">
      <c r="Q42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53" spans="17:17" ht="17.100000000000001" customHeight="1" x14ac:dyDescent="0.25">
      <c r="Q42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54" spans="17:17" ht="17.100000000000001" customHeight="1" x14ac:dyDescent="0.25">
      <c r="Q42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55" spans="17:17" ht="17.100000000000001" customHeight="1" x14ac:dyDescent="0.25">
      <c r="Q42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56" spans="17:17" ht="17.100000000000001" customHeight="1" x14ac:dyDescent="0.25">
      <c r="Q42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57" spans="17:17" ht="17.100000000000001" customHeight="1" x14ac:dyDescent="0.25">
      <c r="Q42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58" spans="17:17" ht="17.100000000000001" customHeight="1" x14ac:dyDescent="0.25">
      <c r="Q42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59" spans="17:17" ht="17.100000000000001" customHeight="1" x14ac:dyDescent="0.25">
      <c r="Q42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60" spans="17:17" ht="17.100000000000001" customHeight="1" x14ac:dyDescent="0.25">
      <c r="Q42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61" spans="17:17" ht="17.100000000000001" customHeight="1" x14ac:dyDescent="0.25">
      <c r="Q42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62" spans="17:17" ht="17.100000000000001" customHeight="1" x14ac:dyDescent="0.25">
      <c r="Q42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63" spans="17:17" ht="17.100000000000001" customHeight="1" x14ac:dyDescent="0.25">
      <c r="Q42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64" spans="17:17" ht="17.100000000000001" customHeight="1" x14ac:dyDescent="0.25">
      <c r="Q42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65" spans="17:17" ht="17.100000000000001" customHeight="1" x14ac:dyDescent="0.25">
      <c r="Q42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66" spans="17:17" ht="17.100000000000001" customHeight="1" x14ac:dyDescent="0.25">
      <c r="Q42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67" spans="17:17" ht="17.100000000000001" customHeight="1" x14ac:dyDescent="0.25">
      <c r="Q42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68" spans="17:17" ht="17.100000000000001" customHeight="1" x14ac:dyDescent="0.25">
      <c r="Q42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69" spans="17:17" ht="17.100000000000001" customHeight="1" x14ac:dyDescent="0.25">
      <c r="Q42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70" spans="17:17" ht="17.100000000000001" customHeight="1" x14ac:dyDescent="0.25">
      <c r="Q42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71" spans="17:17" ht="17.100000000000001" customHeight="1" x14ac:dyDescent="0.25">
      <c r="Q42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72" spans="17:17" ht="17.100000000000001" customHeight="1" x14ac:dyDescent="0.25">
      <c r="Q42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73" spans="17:17" ht="17.100000000000001" customHeight="1" x14ac:dyDescent="0.25">
      <c r="Q42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74" spans="17:17" ht="17.100000000000001" customHeight="1" x14ac:dyDescent="0.25">
      <c r="Q42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75" spans="17:17" ht="17.100000000000001" customHeight="1" x14ac:dyDescent="0.25">
      <c r="Q42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76" spans="17:17" ht="17.100000000000001" customHeight="1" x14ac:dyDescent="0.25">
      <c r="Q42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77" spans="17:17" ht="17.100000000000001" customHeight="1" x14ac:dyDescent="0.25">
      <c r="Q42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78" spans="17:17" ht="17.100000000000001" customHeight="1" x14ac:dyDescent="0.25">
      <c r="Q42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79" spans="17:17" ht="17.100000000000001" customHeight="1" x14ac:dyDescent="0.25">
      <c r="Q42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80" spans="17:17" ht="17.100000000000001" customHeight="1" x14ac:dyDescent="0.25">
      <c r="Q42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81" spans="17:17" ht="17.100000000000001" customHeight="1" x14ac:dyDescent="0.25">
      <c r="Q42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82" spans="17:17" ht="17.100000000000001" customHeight="1" x14ac:dyDescent="0.25">
      <c r="Q42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83" spans="17:17" ht="17.100000000000001" customHeight="1" x14ac:dyDescent="0.25">
      <c r="Q42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84" spans="17:17" ht="17.100000000000001" customHeight="1" x14ac:dyDescent="0.25">
      <c r="Q42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85" spans="17:17" ht="17.100000000000001" customHeight="1" x14ac:dyDescent="0.25">
      <c r="Q42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86" spans="17:17" ht="17.100000000000001" customHeight="1" x14ac:dyDescent="0.25">
      <c r="Q42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87" spans="17:17" ht="17.100000000000001" customHeight="1" x14ac:dyDescent="0.25">
      <c r="Q42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88" spans="17:17" ht="17.100000000000001" customHeight="1" x14ac:dyDescent="0.25">
      <c r="Q42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89" spans="17:17" ht="17.100000000000001" customHeight="1" x14ac:dyDescent="0.25">
      <c r="Q42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90" spans="17:17" ht="17.100000000000001" customHeight="1" x14ac:dyDescent="0.25">
      <c r="Q42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91" spans="17:17" ht="17.100000000000001" customHeight="1" x14ac:dyDescent="0.25">
      <c r="Q42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92" spans="17:17" ht="17.100000000000001" customHeight="1" x14ac:dyDescent="0.25">
      <c r="Q42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93" spans="17:17" ht="17.100000000000001" customHeight="1" x14ac:dyDescent="0.25">
      <c r="Q42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94" spans="17:17" ht="17.100000000000001" customHeight="1" x14ac:dyDescent="0.25">
      <c r="Q42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95" spans="17:17" ht="17.100000000000001" customHeight="1" x14ac:dyDescent="0.25">
      <c r="Q42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96" spans="17:17" ht="17.100000000000001" customHeight="1" x14ac:dyDescent="0.25">
      <c r="Q42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97" spans="17:17" ht="17.100000000000001" customHeight="1" x14ac:dyDescent="0.25">
      <c r="Q42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98" spans="17:17" ht="17.100000000000001" customHeight="1" x14ac:dyDescent="0.25">
      <c r="Q42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99" spans="17:17" ht="17.100000000000001" customHeight="1" x14ac:dyDescent="0.25">
      <c r="Q42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00" spans="17:17" ht="17.100000000000001" customHeight="1" x14ac:dyDescent="0.25">
      <c r="Q43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01" spans="17:17" ht="17.100000000000001" customHeight="1" x14ac:dyDescent="0.25">
      <c r="Q43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02" spans="17:17" ht="17.100000000000001" customHeight="1" x14ac:dyDescent="0.25">
      <c r="Q43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03" spans="17:17" ht="17.100000000000001" customHeight="1" x14ac:dyDescent="0.25">
      <c r="Q43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04" spans="17:17" ht="17.100000000000001" customHeight="1" x14ac:dyDescent="0.25">
      <c r="Q43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05" spans="17:17" ht="17.100000000000001" customHeight="1" x14ac:dyDescent="0.25">
      <c r="Q43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06" spans="17:17" ht="17.100000000000001" customHeight="1" x14ac:dyDescent="0.25">
      <c r="Q43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07" spans="17:17" ht="17.100000000000001" customHeight="1" x14ac:dyDescent="0.25">
      <c r="Q43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08" spans="17:17" ht="17.100000000000001" customHeight="1" x14ac:dyDescent="0.25">
      <c r="Q43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09" spans="17:17" ht="17.100000000000001" customHeight="1" x14ac:dyDescent="0.25">
      <c r="Q43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10" spans="17:17" ht="17.100000000000001" customHeight="1" x14ac:dyDescent="0.25">
      <c r="Q43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11" spans="17:17" ht="17.100000000000001" customHeight="1" x14ac:dyDescent="0.25">
      <c r="Q43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12" spans="17:17" ht="17.100000000000001" customHeight="1" x14ac:dyDescent="0.25">
      <c r="Q43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13" spans="17:17" ht="17.100000000000001" customHeight="1" x14ac:dyDescent="0.25">
      <c r="Q43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14" spans="17:17" ht="17.100000000000001" customHeight="1" x14ac:dyDescent="0.25">
      <c r="Q43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15" spans="17:17" ht="17.100000000000001" customHeight="1" x14ac:dyDescent="0.25">
      <c r="Q43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16" spans="17:17" ht="17.100000000000001" customHeight="1" x14ac:dyDescent="0.25">
      <c r="Q43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17" spans="17:17" ht="17.100000000000001" customHeight="1" x14ac:dyDescent="0.25">
      <c r="Q43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18" spans="17:17" ht="17.100000000000001" customHeight="1" x14ac:dyDescent="0.25">
      <c r="Q43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19" spans="17:17" ht="17.100000000000001" customHeight="1" x14ac:dyDescent="0.25">
      <c r="Q43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20" spans="17:17" ht="17.100000000000001" customHeight="1" x14ac:dyDescent="0.25">
      <c r="Q43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21" spans="17:17" ht="17.100000000000001" customHeight="1" x14ac:dyDescent="0.25">
      <c r="Q43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22" spans="17:17" ht="17.100000000000001" customHeight="1" x14ac:dyDescent="0.25">
      <c r="Q43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23" spans="17:17" ht="17.100000000000001" customHeight="1" x14ac:dyDescent="0.25">
      <c r="Q43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24" spans="17:17" ht="17.100000000000001" customHeight="1" x14ac:dyDescent="0.25">
      <c r="Q43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25" spans="17:17" ht="17.100000000000001" customHeight="1" x14ac:dyDescent="0.25">
      <c r="Q43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26" spans="17:17" ht="17.100000000000001" customHeight="1" x14ac:dyDescent="0.25">
      <c r="Q43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27" spans="17:17" ht="17.100000000000001" customHeight="1" x14ac:dyDescent="0.25">
      <c r="Q43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28" spans="17:17" ht="17.100000000000001" customHeight="1" x14ac:dyDescent="0.25">
      <c r="Q43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29" spans="17:17" ht="17.100000000000001" customHeight="1" x14ac:dyDescent="0.25">
      <c r="Q43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30" spans="17:17" ht="17.100000000000001" customHeight="1" x14ac:dyDescent="0.25">
      <c r="Q43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31" spans="17:17" ht="17.100000000000001" customHeight="1" x14ac:dyDescent="0.25">
      <c r="Q43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32" spans="17:17" ht="17.100000000000001" customHeight="1" x14ac:dyDescent="0.25">
      <c r="Q43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33" spans="17:17" ht="17.100000000000001" customHeight="1" x14ac:dyDescent="0.25">
      <c r="Q43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34" spans="17:17" ht="17.100000000000001" customHeight="1" x14ac:dyDescent="0.25">
      <c r="Q43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35" spans="17:17" ht="17.100000000000001" customHeight="1" x14ac:dyDescent="0.25">
      <c r="Q43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36" spans="17:17" ht="17.100000000000001" customHeight="1" x14ac:dyDescent="0.25">
      <c r="Q43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37" spans="17:17" ht="17.100000000000001" customHeight="1" x14ac:dyDescent="0.25">
      <c r="Q43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38" spans="17:17" ht="17.100000000000001" customHeight="1" x14ac:dyDescent="0.25">
      <c r="Q43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39" spans="17:17" ht="17.100000000000001" customHeight="1" x14ac:dyDescent="0.25">
      <c r="Q43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40" spans="17:17" ht="17.100000000000001" customHeight="1" x14ac:dyDescent="0.25">
      <c r="Q43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41" spans="17:17" ht="17.100000000000001" customHeight="1" x14ac:dyDescent="0.25">
      <c r="Q43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42" spans="17:17" ht="17.100000000000001" customHeight="1" x14ac:dyDescent="0.25">
      <c r="Q43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43" spans="17:17" ht="17.100000000000001" customHeight="1" x14ac:dyDescent="0.25">
      <c r="Q43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44" spans="17:17" ht="17.100000000000001" customHeight="1" x14ac:dyDescent="0.25">
      <c r="Q43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45" spans="17:17" ht="17.100000000000001" customHeight="1" x14ac:dyDescent="0.25">
      <c r="Q43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46" spans="17:17" ht="17.100000000000001" customHeight="1" x14ac:dyDescent="0.25">
      <c r="Q43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47" spans="17:17" ht="17.100000000000001" customHeight="1" x14ac:dyDescent="0.25">
      <c r="Q43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48" spans="17:17" ht="17.100000000000001" customHeight="1" x14ac:dyDescent="0.25">
      <c r="Q43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49" spans="17:17" ht="17.100000000000001" customHeight="1" x14ac:dyDescent="0.25">
      <c r="Q43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50" spans="17:17" ht="17.100000000000001" customHeight="1" x14ac:dyDescent="0.25">
      <c r="Q43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51" spans="17:17" ht="17.100000000000001" customHeight="1" x14ac:dyDescent="0.25">
      <c r="Q43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52" spans="17:17" ht="17.100000000000001" customHeight="1" x14ac:dyDescent="0.25">
      <c r="Q43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53" spans="17:17" ht="17.100000000000001" customHeight="1" x14ac:dyDescent="0.25">
      <c r="Q43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54" spans="17:17" ht="17.100000000000001" customHeight="1" x14ac:dyDescent="0.25">
      <c r="Q43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55" spans="17:17" ht="17.100000000000001" customHeight="1" x14ac:dyDescent="0.25">
      <c r="Q43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56" spans="17:17" ht="17.100000000000001" customHeight="1" x14ac:dyDescent="0.25">
      <c r="Q43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57" spans="17:17" ht="17.100000000000001" customHeight="1" x14ac:dyDescent="0.25">
      <c r="Q43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58" spans="17:17" ht="17.100000000000001" customHeight="1" x14ac:dyDescent="0.25">
      <c r="Q43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59" spans="17:17" ht="17.100000000000001" customHeight="1" x14ac:dyDescent="0.25">
      <c r="Q43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60" spans="17:17" ht="17.100000000000001" customHeight="1" x14ac:dyDescent="0.25">
      <c r="Q43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61" spans="17:17" ht="17.100000000000001" customHeight="1" x14ac:dyDescent="0.25">
      <c r="Q43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62" spans="17:17" ht="17.100000000000001" customHeight="1" x14ac:dyDescent="0.25">
      <c r="Q43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63" spans="17:17" ht="17.100000000000001" customHeight="1" x14ac:dyDescent="0.25">
      <c r="Q43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64" spans="17:17" ht="17.100000000000001" customHeight="1" x14ac:dyDescent="0.25">
      <c r="Q43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65" spans="17:17" ht="17.100000000000001" customHeight="1" x14ac:dyDescent="0.25">
      <c r="Q43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66" spans="17:17" ht="17.100000000000001" customHeight="1" x14ac:dyDescent="0.25">
      <c r="Q43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67" spans="17:17" ht="17.100000000000001" customHeight="1" x14ac:dyDescent="0.25">
      <c r="Q43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68" spans="17:17" ht="17.100000000000001" customHeight="1" x14ac:dyDescent="0.25">
      <c r="Q43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69" spans="17:17" ht="17.100000000000001" customHeight="1" x14ac:dyDescent="0.25">
      <c r="Q43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70" spans="17:17" ht="17.100000000000001" customHeight="1" x14ac:dyDescent="0.25">
      <c r="Q43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71" spans="17:17" ht="17.100000000000001" customHeight="1" x14ac:dyDescent="0.25">
      <c r="Q43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72" spans="17:17" ht="17.100000000000001" customHeight="1" x14ac:dyDescent="0.25">
      <c r="Q43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73" spans="17:17" ht="17.100000000000001" customHeight="1" x14ac:dyDescent="0.25">
      <c r="Q43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74" spans="17:17" ht="17.100000000000001" customHeight="1" x14ac:dyDescent="0.25">
      <c r="Q43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75" spans="17:17" ht="17.100000000000001" customHeight="1" x14ac:dyDescent="0.25">
      <c r="Q43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76" spans="17:17" ht="17.100000000000001" customHeight="1" x14ac:dyDescent="0.25">
      <c r="Q43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77" spans="17:17" ht="17.100000000000001" customHeight="1" x14ac:dyDescent="0.25">
      <c r="Q43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78" spans="17:17" ht="17.100000000000001" customHeight="1" x14ac:dyDescent="0.25">
      <c r="Q43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79" spans="17:17" ht="17.100000000000001" customHeight="1" x14ac:dyDescent="0.25">
      <c r="Q43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80" spans="17:17" ht="17.100000000000001" customHeight="1" x14ac:dyDescent="0.25">
      <c r="Q43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81" spans="17:17" ht="17.100000000000001" customHeight="1" x14ac:dyDescent="0.25">
      <c r="Q43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82" spans="17:17" ht="17.100000000000001" customHeight="1" x14ac:dyDescent="0.25">
      <c r="Q43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83" spans="17:17" ht="17.100000000000001" customHeight="1" x14ac:dyDescent="0.25">
      <c r="Q43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84" spans="17:17" ht="17.100000000000001" customHeight="1" x14ac:dyDescent="0.25">
      <c r="Q43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85" spans="17:17" ht="17.100000000000001" customHeight="1" x14ac:dyDescent="0.25">
      <c r="Q43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86" spans="17:17" ht="17.100000000000001" customHeight="1" x14ac:dyDescent="0.25">
      <c r="Q43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87" spans="17:17" ht="17.100000000000001" customHeight="1" x14ac:dyDescent="0.25">
      <c r="Q43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88" spans="17:17" ht="17.100000000000001" customHeight="1" x14ac:dyDescent="0.25">
      <c r="Q43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89" spans="17:17" ht="17.100000000000001" customHeight="1" x14ac:dyDescent="0.25">
      <c r="Q43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90" spans="17:17" ht="17.100000000000001" customHeight="1" x14ac:dyDescent="0.25">
      <c r="Q43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91" spans="17:17" ht="17.100000000000001" customHeight="1" x14ac:dyDescent="0.25">
      <c r="Q43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92" spans="17:17" ht="17.100000000000001" customHeight="1" x14ac:dyDescent="0.25">
      <c r="Q43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93" spans="17:17" ht="17.100000000000001" customHeight="1" x14ac:dyDescent="0.25">
      <c r="Q43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94" spans="17:17" ht="17.100000000000001" customHeight="1" x14ac:dyDescent="0.25">
      <c r="Q43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95" spans="17:17" ht="17.100000000000001" customHeight="1" x14ac:dyDescent="0.25">
      <c r="Q43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96" spans="17:17" ht="17.100000000000001" customHeight="1" x14ac:dyDescent="0.25">
      <c r="Q43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97" spans="17:17" ht="17.100000000000001" customHeight="1" x14ac:dyDescent="0.25">
      <c r="Q43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98" spans="17:17" ht="17.100000000000001" customHeight="1" x14ac:dyDescent="0.25">
      <c r="Q43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99" spans="17:17" ht="17.100000000000001" customHeight="1" x14ac:dyDescent="0.25">
      <c r="Q43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00" spans="17:17" ht="17.100000000000001" customHeight="1" x14ac:dyDescent="0.25">
      <c r="Q44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01" spans="17:17" ht="17.100000000000001" customHeight="1" x14ac:dyDescent="0.25">
      <c r="Q44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02" spans="17:17" ht="17.100000000000001" customHeight="1" x14ac:dyDescent="0.25">
      <c r="Q44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03" spans="17:17" ht="17.100000000000001" customHeight="1" x14ac:dyDescent="0.25">
      <c r="Q44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04" spans="17:17" ht="17.100000000000001" customHeight="1" x14ac:dyDescent="0.25">
      <c r="Q44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05" spans="17:17" ht="17.100000000000001" customHeight="1" x14ac:dyDescent="0.25">
      <c r="Q44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06" spans="17:17" ht="17.100000000000001" customHeight="1" x14ac:dyDescent="0.25">
      <c r="Q44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07" spans="17:17" ht="17.100000000000001" customHeight="1" x14ac:dyDescent="0.25">
      <c r="Q44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08" spans="17:17" ht="17.100000000000001" customHeight="1" x14ac:dyDescent="0.25">
      <c r="Q44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09" spans="17:17" ht="17.100000000000001" customHeight="1" x14ac:dyDescent="0.25">
      <c r="Q44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10" spans="17:17" ht="17.100000000000001" customHeight="1" x14ac:dyDescent="0.25">
      <c r="Q44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11" spans="17:17" ht="17.100000000000001" customHeight="1" x14ac:dyDescent="0.25">
      <c r="Q44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12" spans="17:17" ht="17.100000000000001" customHeight="1" x14ac:dyDescent="0.25">
      <c r="Q44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13" spans="17:17" ht="17.100000000000001" customHeight="1" x14ac:dyDescent="0.25">
      <c r="Q44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14" spans="17:17" ht="17.100000000000001" customHeight="1" x14ac:dyDescent="0.25">
      <c r="Q44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15" spans="17:17" ht="17.100000000000001" customHeight="1" x14ac:dyDescent="0.25">
      <c r="Q44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16" spans="17:17" ht="17.100000000000001" customHeight="1" x14ac:dyDescent="0.25">
      <c r="Q44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17" spans="17:17" ht="17.100000000000001" customHeight="1" x14ac:dyDescent="0.25">
      <c r="Q44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18" spans="17:17" ht="17.100000000000001" customHeight="1" x14ac:dyDescent="0.25">
      <c r="Q44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19" spans="17:17" ht="17.100000000000001" customHeight="1" x14ac:dyDescent="0.25">
      <c r="Q44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20" spans="17:17" ht="17.100000000000001" customHeight="1" x14ac:dyDescent="0.25">
      <c r="Q44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21" spans="17:17" ht="17.100000000000001" customHeight="1" x14ac:dyDescent="0.25">
      <c r="Q44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22" spans="17:17" ht="17.100000000000001" customHeight="1" x14ac:dyDescent="0.25">
      <c r="Q44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23" spans="17:17" ht="17.100000000000001" customHeight="1" x14ac:dyDescent="0.25">
      <c r="Q44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24" spans="17:17" ht="17.100000000000001" customHeight="1" x14ac:dyDescent="0.25">
      <c r="Q44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25" spans="17:17" ht="17.100000000000001" customHeight="1" x14ac:dyDescent="0.25">
      <c r="Q44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26" spans="17:17" ht="17.100000000000001" customHeight="1" x14ac:dyDescent="0.25">
      <c r="Q44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27" spans="17:17" ht="17.100000000000001" customHeight="1" x14ac:dyDescent="0.25">
      <c r="Q44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28" spans="17:17" ht="17.100000000000001" customHeight="1" x14ac:dyDescent="0.25">
      <c r="Q44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29" spans="17:17" ht="17.100000000000001" customHeight="1" x14ac:dyDescent="0.25">
      <c r="Q44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30" spans="17:17" ht="17.100000000000001" customHeight="1" x14ac:dyDescent="0.25">
      <c r="Q44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31" spans="17:17" ht="17.100000000000001" customHeight="1" x14ac:dyDescent="0.25">
      <c r="Q44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32" spans="17:17" ht="17.100000000000001" customHeight="1" x14ac:dyDescent="0.25">
      <c r="Q44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33" spans="17:17" ht="17.100000000000001" customHeight="1" x14ac:dyDescent="0.25">
      <c r="Q44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34" spans="17:17" ht="17.100000000000001" customHeight="1" x14ac:dyDescent="0.25">
      <c r="Q44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35" spans="17:17" ht="17.100000000000001" customHeight="1" x14ac:dyDescent="0.25">
      <c r="Q44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36" spans="17:17" ht="17.100000000000001" customHeight="1" x14ac:dyDescent="0.25">
      <c r="Q44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37" spans="17:17" ht="17.100000000000001" customHeight="1" x14ac:dyDescent="0.25">
      <c r="Q44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38" spans="17:17" ht="17.100000000000001" customHeight="1" x14ac:dyDescent="0.25">
      <c r="Q44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39" spans="17:17" ht="17.100000000000001" customHeight="1" x14ac:dyDescent="0.25">
      <c r="Q44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40" spans="17:17" ht="17.100000000000001" customHeight="1" x14ac:dyDescent="0.25">
      <c r="Q44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41" spans="17:17" ht="17.100000000000001" customHeight="1" x14ac:dyDescent="0.25">
      <c r="Q44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42" spans="17:17" ht="17.100000000000001" customHeight="1" x14ac:dyDescent="0.25">
      <c r="Q44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43" spans="17:17" ht="17.100000000000001" customHeight="1" x14ac:dyDescent="0.25">
      <c r="Q44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44" spans="17:17" ht="17.100000000000001" customHeight="1" x14ac:dyDescent="0.25">
      <c r="Q44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45" spans="17:17" ht="17.100000000000001" customHeight="1" x14ac:dyDescent="0.25">
      <c r="Q44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46" spans="17:17" ht="17.100000000000001" customHeight="1" x14ac:dyDescent="0.25">
      <c r="Q44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47" spans="17:17" ht="17.100000000000001" customHeight="1" x14ac:dyDescent="0.25">
      <c r="Q44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48" spans="17:17" ht="17.100000000000001" customHeight="1" x14ac:dyDescent="0.25">
      <c r="Q44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49" spans="17:17" ht="17.100000000000001" customHeight="1" x14ac:dyDescent="0.25">
      <c r="Q44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50" spans="17:17" ht="17.100000000000001" customHeight="1" x14ac:dyDescent="0.25">
      <c r="Q44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51" spans="17:17" ht="17.100000000000001" customHeight="1" x14ac:dyDescent="0.25">
      <c r="Q44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52" spans="17:17" ht="17.100000000000001" customHeight="1" x14ac:dyDescent="0.25">
      <c r="Q44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53" spans="17:17" ht="17.100000000000001" customHeight="1" x14ac:dyDescent="0.25">
      <c r="Q44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54" spans="17:17" ht="17.100000000000001" customHeight="1" x14ac:dyDescent="0.25">
      <c r="Q44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55" spans="17:17" ht="17.100000000000001" customHeight="1" x14ac:dyDescent="0.25">
      <c r="Q44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56" spans="17:17" ht="17.100000000000001" customHeight="1" x14ac:dyDescent="0.25">
      <c r="Q44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57" spans="17:17" ht="17.100000000000001" customHeight="1" x14ac:dyDescent="0.25">
      <c r="Q44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58" spans="17:17" ht="17.100000000000001" customHeight="1" x14ac:dyDescent="0.25">
      <c r="Q44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59" spans="17:17" ht="17.100000000000001" customHeight="1" x14ac:dyDescent="0.25">
      <c r="Q44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60" spans="17:17" ht="17.100000000000001" customHeight="1" x14ac:dyDescent="0.25">
      <c r="Q44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61" spans="17:17" ht="17.100000000000001" customHeight="1" x14ac:dyDescent="0.25">
      <c r="Q44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62" spans="17:17" ht="17.100000000000001" customHeight="1" x14ac:dyDescent="0.25">
      <c r="Q44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63" spans="17:17" ht="17.100000000000001" customHeight="1" x14ac:dyDescent="0.25">
      <c r="Q44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64" spans="17:17" ht="17.100000000000001" customHeight="1" x14ac:dyDescent="0.25">
      <c r="Q44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65" spans="17:17" ht="17.100000000000001" customHeight="1" x14ac:dyDescent="0.25">
      <c r="Q44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66" spans="17:17" ht="17.100000000000001" customHeight="1" x14ac:dyDescent="0.25">
      <c r="Q44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67" spans="17:17" ht="17.100000000000001" customHeight="1" x14ac:dyDescent="0.25">
      <c r="Q44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68" spans="17:17" ht="17.100000000000001" customHeight="1" x14ac:dyDescent="0.25">
      <c r="Q44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69" spans="17:17" ht="17.100000000000001" customHeight="1" x14ac:dyDescent="0.25">
      <c r="Q44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70" spans="17:17" ht="17.100000000000001" customHeight="1" x14ac:dyDescent="0.25">
      <c r="Q44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71" spans="17:17" ht="17.100000000000001" customHeight="1" x14ac:dyDescent="0.25">
      <c r="Q44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72" spans="17:17" ht="17.100000000000001" customHeight="1" x14ac:dyDescent="0.25">
      <c r="Q44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73" spans="17:17" ht="17.100000000000001" customHeight="1" x14ac:dyDescent="0.25">
      <c r="Q44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74" spans="17:17" ht="17.100000000000001" customHeight="1" x14ac:dyDescent="0.25">
      <c r="Q44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75" spans="17:17" ht="17.100000000000001" customHeight="1" x14ac:dyDescent="0.25">
      <c r="Q44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76" spans="17:17" ht="17.100000000000001" customHeight="1" x14ac:dyDescent="0.25">
      <c r="Q44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77" spans="17:17" ht="17.100000000000001" customHeight="1" x14ac:dyDescent="0.25">
      <c r="Q44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78" spans="17:17" ht="17.100000000000001" customHeight="1" x14ac:dyDescent="0.25">
      <c r="Q44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79" spans="17:17" ht="17.100000000000001" customHeight="1" x14ac:dyDescent="0.25">
      <c r="Q44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80" spans="17:17" ht="17.100000000000001" customHeight="1" x14ac:dyDescent="0.25">
      <c r="Q44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81" spans="17:17" ht="17.100000000000001" customHeight="1" x14ac:dyDescent="0.25">
      <c r="Q44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82" spans="17:17" ht="17.100000000000001" customHeight="1" x14ac:dyDescent="0.25">
      <c r="Q44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83" spans="17:17" ht="17.100000000000001" customHeight="1" x14ac:dyDescent="0.25">
      <c r="Q44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84" spans="17:17" ht="17.100000000000001" customHeight="1" x14ac:dyDescent="0.25">
      <c r="Q44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85" spans="17:17" ht="17.100000000000001" customHeight="1" x14ac:dyDescent="0.25">
      <c r="Q44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86" spans="17:17" ht="17.100000000000001" customHeight="1" x14ac:dyDescent="0.25">
      <c r="Q44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87" spans="17:17" ht="17.100000000000001" customHeight="1" x14ac:dyDescent="0.25">
      <c r="Q44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88" spans="17:17" ht="17.100000000000001" customHeight="1" x14ac:dyDescent="0.25">
      <c r="Q44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89" spans="17:17" ht="17.100000000000001" customHeight="1" x14ac:dyDescent="0.25">
      <c r="Q44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90" spans="17:17" ht="17.100000000000001" customHeight="1" x14ac:dyDescent="0.25">
      <c r="Q44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91" spans="17:17" ht="17.100000000000001" customHeight="1" x14ac:dyDescent="0.25">
      <c r="Q44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92" spans="17:17" ht="17.100000000000001" customHeight="1" x14ac:dyDescent="0.25">
      <c r="Q44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93" spans="17:17" ht="17.100000000000001" customHeight="1" x14ac:dyDescent="0.25">
      <c r="Q44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94" spans="17:17" ht="17.100000000000001" customHeight="1" x14ac:dyDescent="0.25">
      <c r="Q44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95" spans="17:17" ht="17.100000000000001" customHeight="1" x14ac:dyDescent="0.25">
      <c r="Q44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96" spans="17:17" ht="17.100000000000001" customHeight="1" x14ac:dyDescent="0.25">
      <c r="Q44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97" spans="17:17" ht="17.100000000000001" customHeight="1" x14ac:dyDescent="0.25">
      <c r="Q44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98" spans="17:17" ht="17.100000000000001" customHeight="1" x14ac:dyDescent="0.25">
      <c r="Q44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99" spans="17:17" ht="17.100000000000001" customHeight="1" x14ac:dyDescent="0.25">
      <c r="Q44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00" spans="17:17" ht="17.100000000000001" customHeight="1" x14ac:dyDescent="0.25">
      <c r="Q45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01" spans="17:17" ht="17.100000000000001" customHeight="1" x14ac:dyDescent="0.25">
      <c r="Q45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02" spans="17:17" ht="17.100000000000001" customHeight="1" x14ac:dyDescent="0.25">
      <c r="Q45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03" spans="17:17" ht="17.100000000000001" customHeight="1" x14ac:dyDescent="0.25">
      <c r="Q45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04" spans="17:17" ht="17.100000000000001" customHeight="1" x14ac:dyDescent="0.25">
      <c r="Q45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05" spans="17:17" ht="17.100000000000001" customHeight="1" x14ac:dyDescent="0.25">
      <c r="Q45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06" spans="17:17" ht="17.100000000000001" customHeight="1" x14ac:dyDescent="0.25">
      <c r="Q45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07" spans="17:17" ht="17.100000000000001" customHeight="1" x14ac:dyDescent="0.25">
      <c r="Q45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08" spans="17:17" ht="17.100000000000001" customHeight="1" x14ac:dyDescent="0.25">
      <c r="Q45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09" spans="17:17" ht="17.100000000000001" customHeight="1" x14ac:dyDescent="0.25">
      <c r="Q45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10" spans="17:17" ht="17.100000000000001" customHeight="1" x14ac:dyDescent="0.25">
      <c r="Q45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11" spans="17:17" ht="17.100000000000001" customHeight="1" x14ac:dyDescent="0.25">
      <c r="Q45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12" spans="17:17" ht="17.100000000000001" customHeight="1" x14ac:dyDescent="0.25">
      <c r="Q45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13" spans="17:17" ht="17.100000000000001" customHeight="1" x14ac:dyDescent="0.25">
      <c r="Q45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14" spans="17:17" ht="17.100000000000001" customHeight="1" x14ac:dyDescent="0.25">
      <c r="Q45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15" spans="17:17" ht="17.100000000000001" customHeight="1" x14ac:dyDescent="0.25">
      <c r="Q45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16" spans="17:17" ht="17.100000000000001" customHeight="1" x14ac:dyDescent="0.25">
      <c r="Q45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17" spans="17:17" ht="17.100000000000001" customHeight="1" x14ac:dyDescent="0.25">
      <c r="Q45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18" spans="17:17" ht="17.100000000000001" customHeight="1" x14ac:dyDescent="0.25">
      <c r="Q45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19" spans="17:17" ht="17.100000000000001" customHeight="1" x14ac:dyDescent="0.25">
      <c r="Q45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20" spans="17:17" ht="17.100000000000001" customHeight="1" x14ac:dyDescent="0.25">
      <c r="Q45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21" spans="17:17" ht="17.100000000000001" customHeight="1" x14ac:dyDescent="0.25">
      <c r="Q45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22" spans="17:17" ht="17.100000000000001" customHeight="1" x14ac:dyDescent="0.25">
      <c r="Q45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23" spans="17:17" ht="17.100000000000001" customHeight="1" x14ac:dyDescent="0.25">
      <c r="Q45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24" spans="17:17" ht="17.100000000000001" customHeight="1" x14ac:dyDescent="0.25">
      <c r="Q45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25" spans="17:17" ht="17.100000000000001" customHeight="1" x14ac:dyDescent="0.25">
      <c r="Q45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26" spans="17:17" ht="17.100000000000001" customHeight="1" x14ac:dyDescent="0.25">
      <c r="Q45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27" spans="17:17" ht="17.100000000000001" customHeight="1" x14ac:dyDescent="0.25">
      <c r="Q45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28" spans="17:17" ht="17.100000000000001" customHeight="1" x14ac:dyDescent="0.25">
      <c r="Q45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29" spans="17:17" ht="17.100000000000001" customHeight="1" x14ac:dyDescent="0.25">
      <c r="Q45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30" spans="17:17" ht="17.100000000000001" customHeight="1" x14ac:dyDescent="0.25">
      <c r="Q45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31" spans="17:17" ht="17.100000000000001" customHeight="1" x14ac:dyDescent="0.25">
      <c r="Q45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32" spans="17:17" ht="17.100000000000001" customHeight="1" x14ac:dyDescent="0.25">
      <c r="Q45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33" spans="17:17" ht="17.100000000000001" customHeight="1" x14ac:dyDescent="0.25">
      <c r="Q45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34" spans="17:17" ht="17.100000000000001" customHeight="1" x14ac:dyDescent="0.25">
      <c r="Q45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35" spans="17:17" ht="17.100000000000001" customHeight="1" x14ac:dyDescent="0.25">
      <c r="Q45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36" spans="17:17" ht="17.100000000000001" customHeight="1" x14ac:dyDescent="0.25">
      <c r="Q45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37" spans="17:17" ht="17.100000000000001" customHeight="1" x14ac:dyDescent="0.25">
      <c r="Q45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38" spans="17:17" ht="17.100000000000001" customHeight="1" x14ac:dyDescent="0.25">
      <c r="Q45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39" spans="17:17" ht="17.100000000000001" customHeight="1" x14ac:dyDescent="0.25">
      <c r="Q45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40" spans="17:17" ht="17.100000000000001" customHeight="1" x14ac:dyDescent="0.25">
      <c r="Q45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41" spans="17:17" ht="17.100000000000001" customHeight="1" x14ac:dyDescent="0.25">
      <c r="Q45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42" spans="17:17" ht="17.100000000000001" customHeight="1" x14ac:dyDescent="0.25">
      <c r="Q45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43" spans="17:17" ht="17.100000000000001" customHeight="1" x14ac:dyDescent="0.25">
      <c r="Q45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44" spans="17:17" ht="17.100000000000001" customHeight="1" x14ac:dyDescent="0.25">
      <c r="Q45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45" spans="17:17" ht="17.100000000000001" customHeight="1" x14ac:dyDescent="0.25">
      <c r="Q45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46" spans="17:17" ht="17.100000000000001" customHeight="1" x14ac:dyDescent="0.25">
      <c r="Q45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47" spans="17:17" ht="17.100000000000001" customHeight="1" x14ac:dyDescent="0.25">
      <c r="Q45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48" spans="17:17" ht="17.100000000000001" customHeight="1" x14ac:dyDescent="0.25">
      <c r="Q45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49" spans="17:17" ht="17.100000000000001" customHeight="1" x14ac:dyDescent="0.25">
      <c r="Q45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50" spans="17:17" ht="17.100000000000001" customHeight="1" x14ac:dyDescent="0.25">
      <c r="Q45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51" spans="17:17" ht="17.100000000000001" customHeight="1" x14ac:dyDescent="0.25">
      <c r="Q45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52" spans="17:17" ht="17.100000000000001" customHeight="1" x14ac:dyDescent="0.25">
      <c r="Q45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53" spans="17:17" ht="17.100000000000001" customHeight="1" x14ac:dyDescent="0.25">
      <c r="Q45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54" spans="17:17" ht="17.100000000000001" customHeight="1" x14ac:dyDescent="0.25">
      <c r="Q45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55" spans="17:17" ht="17.100000000000001" customHeight="1" x14ac:dyDescent="0.25">
      <c r="Q45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56" spans="17:17" ht="17.100000000000001" customHeight="1" x14ac:dyDescent="0.25">
      <c r="Q45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57" spans="17:17" ht="17.100000000000001" customHeight="1" x14ac:dyDescent="0.25">
      <c r="Q45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58" spans="17:17" ht="17.100000000000001" customHeight="1" x14ac:dyDescent="0.25">
      <c r="Q45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59" spans="17:17" ht="17.100000000000001" customHeight="1" x14ac:dyDescent="0.25">
      <c r="Q45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60" spans="17:17" ht="17.100000000000001" customHeight="1" x14ac:dyDescent="0.25">
      <c r="Q45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61" spans="17:17" ht="17.100000000000001" customHeight="1" x14ac:dyDescent="0.25">
      <c r="Q45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62" spans="17:17" ht="17.100000000000001" customHeight="1" x14ac:dyDescent="0.25">
      <c r="Q45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63" spans="17:17" ht="17.100000000000001" customHeight="1" x14ac:dyDescent="0.25">
      <c r="Q45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64" spans="17:17" ht="17.100000000000001" customHeight="1" x14ac:dyDescent="0.25">
      <c r="Q45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65" spans="17:17" ht="17.100000000000001" customHeight="1" x14ac:dyDescent="0.25">
      <c r="Q45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66" spans="17:17" ht="17.100000000000001" customHeight="1" x14ac:dyDescent="0.25">
      <c r="Q45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67" spans="17:17" ht="17.100000000000001" customHeight="1" x14ac:dyDescent="0.25">
      <c r="Q45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68" spans="17:17" ht="17.100000000000001" customHeight="1" x14ac:dyDescent="0.25">
      <c r="Q45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69" spans="17:17" ht="17.100000000000001" customHeight="1" x14ac:dyDescent="0.25">
      <c r="Q45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70" spans="17:17" ht="17.100000000000001" customHeight="1" x14ac:dyDescent="0.25">
      <c r="Q45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71" spans="17:17" ht="17.100000000000001" customHeight="1" x14ac:dyDescent="0.25">
      <c r="Q45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72" spans="17:17" ht="17.100000000000001" customHeight="1" x14ac:dyDescent="0.25">
      <c r="Q45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73" spans="17:17" ht="17.100000000000001" customHeight="1" x14ac:dyDescent="0.25">
      <c r="Q45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74" spans="17:17" ht="17.100000000000001" customHeight="1" x14ac:dyDescent="0.25">
      <c r="Q45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75" spans="17:17" ht="17.100000000000001" customHeight="1" x14ac:dyDescent="0.25">
      <c r="Q45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76" spans="17:17" ht="17.100000000000001" customHeight="1" x14ac:dyDescent="0.25">
      <c r="Q45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77" spans="17:17" ht="17.100000000000001" customHeight="1" x14ac:dyDescent="0.25">
      <c r="Q45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78" spans="17:17" ht="17.100000000000001" customHeight="1" x14ac:dyDescent="0.25">
      <c r="Q45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79" spans="17:17" ht="17.100000000000001" customHeight="1" x14ac:dyDescent="0.25">
      <c r="Q45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80" spans="17:17" ht="17.100000000000001" customHeight="1" x14ac:dyDescent="0.25">
      <c r="Q45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81" spans="17:17" ht="17.100000000000001" customHeight="1" x14ac:dyDescent="0.25">
      <c r="Q45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82" spans="17:17" ht="17.100000000000001" customHeight="1" x14ac:dyDescent="0.25">
      <c r="Q45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83" spans="17:17" ht="17.100000000000001" customHeight="1" x14ac:dyDescent="0.25">
      <c r="Q45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84" spans="17:17" ht="17.100000000000001" customHeight="1" x14ac:dyDescent="0.25">
      <c r="Q45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85" spans="17:17" ht="17.100000000000001" customHeight="1" x14ac:dyDescent="0.25">
      <c r="Q45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86" spans="17:17" ht="17.100000000000001" customHeight="1" x14ac:dyDescent="0.25">
      <c r="Q45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87" spans="17:17" ht="17.100000000000001" customHeight="1" x14ac:dyDescent="0.25">
      <c r="Q45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88" spans="17:17" ht="17.100000000000001" customHeight="1" x14ac:dyDescent="0.25">
      <c r="Q45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89" spans="17:17" ht="17.100000000000001" customHeight="1" x14ac:dyDescent="0.25">
      <c r="Q45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90" spans="17:17" ht="17.100000000000001" customHeight="1" x14ac:dyDescent="0.25">
      <c r="Q45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91" spans="17:17" ht="17.100000000000001" customHeight="1" x14ac:dyDescent="0.25">
      <c r="Q45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92" spans="17:17" ht="17.100000000000001" customHeight="1" x14ac:dyDescent="0.25">
      <c r="Q45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93" spans="17:17" ht="17.100000000000001" customHeight="1" x14ac:dyDescent="0.25">
      <c r="Q45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94" spans="17:17" ht="17.100000000000001" customHeight="1" x14ac:dyDescent="0.25">
      <c r="Q45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95" spans="17:17" ht="17.100000000000001" customHeight="1" x14ac:dyDescent="0.25">
      <c r="Q45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96" spans="17:17" ht="17.100000000000001" customHeight="1" x14ac:dyDescent="0.25">
      <c r="Q45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97" spans="17:17" ht="17.100000000000001" customHeight="1" x14ac:dyDescent="0.25">
      <c r="Q45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98" spans="17:17" ht="17.100000000000001" customHeight="1" x14ac:dyDescent="0.25">
      <c r="Q45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99" spans="17:17" ht="17.100000000000001" customHeight="1" x14ac:dyDescent="0.25">
      <c r="Q45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00" spans="17:17" ht="17.100000000000001" customHeight="1" x14ac:dyDescent="0.25">
      <c r="Q46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01" spans="17:17" ht="17.100000000000001" customHeight="1" x14ac:dyDescent="0.25">
      <c r="Q46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02" spans="17:17" ht="17.100000000000001" customHeight="1" x14ac:dyDescent="0.25">
      <c r="Q46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03" spans="17:17" ht="17.100000000000001" customHeight="1" x14ac:dyDescent="0.25">
      <c r="Q46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04" spans="17:17" ht="17.100000000000001" customHeight="1" x14ac:dyDescent="0.25">
      <c r="Q46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05" spans="17:17" ht="17.100000000000001" customHeight="1" x14ac:dyDescent="0.25">
      <c r="Q46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06" spans="17:17" ht="17.100000000000001" customHeight="1" x14ac:dyDescent="0.25">
      <c r="Q46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07" spans="17:17" ht="17.100000000000001" customHeight="1" x14ac:dyDescent="0.25">
      <c r="Q46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08" spans="17:17" ht="17.100000000000001" customHeight="1" x14ac:dyDescent="0.25">
      <c r="Q46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09" spans="17:17" ht="17.100000000000001" customHeight="1" x14ac:dyDescent="0.25">
      <c r="Q46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10" spans="17:17" ht="17.100000000000001" customHeight="1" x14ac:dyDescent="0.25">
      <c r="Q46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11" spans="17:17" ht="17.100000000000001" customHeight="1" x14ac:dyDescent="0.25">
      <c r="Q46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12" spans="17:17" ht="17.100000000000001" customHeight="1" x14ac:dyDescent="0.25">
      <c r="Q46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13" spans="17:17" ht="17.100000000000001" customHeight="1" x14ac:dyDescent="0.25">
      <c r="Q46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14" spans="17:17" ht="17.100000000000001" customHeight="1" x14ac:dyDescent="0.25">
      <c r="Q46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15" spans="17:17" ht="17.100000000000001" customHeight="1" x14ac:dyDescent="0.25">
      <c r="Q46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16" spans="17:17" ht="17.100000000000001" customHeight="1" x14ac:dyDescent="0.25">
      <c r="Q46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17" spans="17:17" ht="17.100000000000001" customHeight="1" x14ac:dyDescent="0.25">
      <c r="Q46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18" spans="17:17" ht="17.100000000000001" customHeight="1" x14ac:dyDescent="0.25">
      <c r="Q46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19" spans="17:17" ht="17.100000000000001" customHeight="1" x14ac:dyDescent="0.25">
      <c r="Q46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20" spans="17:17" ht="17.100000000000001" customHeight="1" x14ac:dyDescent="0.25">
      <c r="Q46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21" spans="17:17" ht="17.100000000000001" customHeight="1" x14ac:dyDescent="0.25">
      <c r="Q46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22" spans="17:17" ht="17.100000000000001" customHeight="1" x14ac:dyDescent="0.25">
      <c r="Q46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23" spans="17:17" ht="17.100000000000001" customHeight="1" x14ac:dyDescent="0.25">
      <c r="Q46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24" spans="17:17" ht="17.100000000000001" customHeight="1" x14ac:dyDescent="0.25">
      <c r="Q46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25" spans="17:17" ht="17.100000000000001" customHeight="1" x14ac:dyDescent="0.25">
      <c r="Q46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26" spans="17:17" ht="17.100000000000001" customHeight="1" x14ac:dyDescent="0.25">
      <c r="Q46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27" spans="17:17" ht="17.100000000000001" customHeight="1" x14ac:dyDescent="0.25">
      <c r="Q46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28" spans="17:17" ht="17.100000000000001" customHeight="1" x14ac:dyDescent="0.25">
      <c r="Q46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29" spans="17:17" ht="17.100000000000001" customHeight="1" x14ac:dyDescent="0.25">
      <c r="Q46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30" spans="17:17" ht="17.100000000000001" customHeight="1" x14ac:dyDescent="0.25">
      <c r="Q46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31" spans="17:17" ht="17.100000000000001" customHeight="1" x14ac:dyDescent="0.25">
      <c r="Q46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32" spans="17:17" ht="17.100000000000001" customHeight="1" x14ac:dyDescent="0.25">
      <c r="Q46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33" spans="17:17" ht="17.100000000000001" customHeight="1" x14ac:dyDescent="0.25">
      <c r="Q46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34" spans="17:17" ht="17.100000000000001" customHeight="1" x14ac:dyDescent="0.25">
      <c r="Q46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35" spans="17:17" ht="17.100000000000001" customHeight="1" x14ac:dyDescent="0.25">
      <c r="Q46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36" spans="17:17" ht="17.100000000000001" customHeight="1" x14ac:dyDescent="0.25">
      <c r="Q46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37" spans="17:17" ht="17.100000000000001" customHeight="1" x14ac:dyDescent="0.25">
      <c r="Q46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38" spans="17:17" ht="17.100000000000001" customHeight="1" x14ac:dyDescent="0.25">
      <c r="Q46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39" spans="17:17" ht="17.100000000000001" customHeight="1" x14ac:dyDescent="0.25">
      <c r="Q46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40" spans="17:17" ht="17.100000000000001" customHeight="1" x14ac:dyDescent="0.25">
      <c r="Q46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41" spans="17:17" ht="17.100000000000001" customHeight="1" x14ac:dyDescent="0.25">
      <c r="Q46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42" spans="17:17" ht="17.100000000000001" customHeight="1" x14ac:dyDescent="0.25">
      <c r="Q46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43" spans="17:17" ht="17.100000000000001" customHeight="1" x14ac:dyDescent="0.25">
      <c r="Q46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44" spans="17:17" ht="17.100000000000001" customHeight="1" x14ac:dyDescent="0.25">
      <c r="Q46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45" spans="17:17" ht="17.100000000000001" customHeight="1" x14ac:dyDescent="0.25">
      <c r="Q46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46" spans="17:17" ht="17.100000000000001" customHeight="1" x14ac:dyDescent="0.25">
      <c r="Q46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47" spans="17:17" ht="17.100000000000001" customHeight="1" x14ac:dyDescent="0.25">
      <c r="Q46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48" spans="17:17" ht="17.100000000000001" customHeight="1" x14ac:dyDescent="0.25">
      <c r="Q46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49" spans="17:17" ht="17.100000000000001" customHeight="1" x14ac:dyDescent="0.25">
      <c r="Q46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50" spans="17:17" ht="17.100000000000001" customHeight="1" x14ac:dyDescent="0.25">
      <c r="Q46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51" spans="17:17" ht="17.100000000000001" customHeight="1" x14ac:dyDescent="0.25">
      <c r="Q46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52" spans="17:17" ht="17.100000000000001" customHeight="1" x14ac:dyDescent="0.25">
      <c r="Q46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53" spans="17:17" ht="17.100000000000001" customHeight="1" x14ac:dyDescent="0.25">
      <c r="Q46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54" spans="17:17" ht="17.100000000000001" customHeight="1" x14ac:dyDescent="0.25">
      <c r="Q46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55" spans="17:17" ht="17.100000000000001" customHeight="1" x14ac:dyDescent="0.25">
      <c r="Q46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56" spans="17:17" ht="17.100000000000001" customHeight="1" x14ac:dyDescent="0.25">
      <c r="Q46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57" spans="17:17" ht="17.100000000000001" customHeight="1" x14ac:dyDescent="0.25">
      <c r="Q46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58" spans="17:17" ht="17.100000000000001" customHeight="1" x14ac:dyDescent="0.25">
      <c r="Q46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59" spans="17:17" ht="17.100000000000001" customHeight="1" x14ac:dyDescent="0.25">
      <c r="Q46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60" spans="17:17" ht="17.100000000000001" customHeight="1" x14ac:dyDescent="0.25">
      <c r="Q46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61" spans="17:17" ht="17.100000000000001" customHeight="1" x14ac:dyDescent="0.25">
      <c r="Q46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62" spans="17:17" ht="17.100000000000001" customHeight="1" x14ac:dyDescent="0.25">
      <c r="Q46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63" spans="17:17" ht="17.100000000000001" customHeight="1" x14ac:dyDescent="0.25">
      <c r="Q46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64" spans="17:17" ht="17.100000000000001" customHeight="1" x14ac:dyDescent="0.25">
      <c r="Q46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65" spans="17:17" ht="17.100000000000001" customHeight="1" x14ac:dyDescent="0.25">
      <c r="Q46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66" spans="17:17" ht="17.100000000000001" customHeight="1" x14ac:dyDescent="0.25">
      <c r="Q46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67" spans="17:17" ht="17.100000000000001" customHeight="1" x14ac:dyDescent="0.25">
      <c r="Q46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68" spans="17:17" ht="17.100000000000001" customHeight="1" x14ac:dyDescent="0.25">
      <c r="Q46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69" spans="17:17" ht="17.100000000000001" customHeight="1" x14ac:dyDescent="0.25">
      <c r="Q46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70" spans="17:17" ht="17.100000000000001" customHeight="1" x14ac:dyDescent="0.25">
      <c r="Q46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71" spans="17:17" ht="17.100000000000001" customHeight="1" x14ac:dyDescent="0.25">
      <c r="Q46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72" spans="17:17" ht="17.100000000000001" customHeight="1" x14ac:dyDescent="0.25">
      <c r="Q46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73" spans="17:17" ht="17.100000000000001" customHeight="1" x14ac:dyDescent="0.25">
      <c r="Q46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74" spans="17:17" ht="17.100000000000001" customHeight="1" x14ac:dyDescent="0.25">
      <c r="Q46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75" spans="17:17" ht="17.100000000000001" customHeight="1" x14ac:dyDescent="0.25">
      <c r="Q46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76" spans="17:17" ht="17.100000000000001" customHeight="1" x14ac:dyDescent="0.25">
      <c r="Q46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77" spans="17:17" ht="17.100000000000001" customHeight="1" x14ac:dyDescent="0.25">
      <c r="Q46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78" spans="17:17" ht="17.100000000000001" customHeight="1" x14ac:dyDescent="0.25">
      <c r="Q46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79" spans="17:17" ht="17.100000000000001" customHeight="1" x14ac:dyDescent="0.25">
      <c r="Q46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80" spans="17:17" ht="17.100000000000001" customHeight="1" x14ac:dyDescent="0.25">
      <c r="Q46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81" spans="17:17" ht="17.100000000000001" customHeight="1" x14ac:dyDescent="0.25">
      <c r="Q46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82" spans="17:17" ht="17.100000000000001" customHeight="1" x14ac:dyDescent="0.25">
      <c r="Q46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83" spans="17:17" ht="17.100000000000001" customHeight="1" x14ac:dyDescent="0.25">
      <c r="Q46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84" spans="17:17" ht="17.100000000000001" customHeight="1" x14ac:dyDescent="0.25">
      <c r="Q46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85" spans="17:17" ht="17.100000000000001" customHeight="1" x14ac:dyDescent="0.25">
      <c r="Q46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86" spans="17:17" ht="17.100000000000001" customHeight="1" x14ac:dyDescent="0.25">
      <c r="Q46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87" spans="17:17" ht="17.100000000000001" customHeight="1" x14ac:dyDescent="0.25">
      <c r="Q46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88" spans="17:17" ht="17.100000000000001" customHeight="1" x14ac:dyDescent="0.25">
      <c r="Q46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89" spans="17:17" ht="17.100000000000001" customHeight="1" x14ac:dyDescent="0.25">
      <c r="Q46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90" spans="17:17" ht="17.100000000000001" customHeight="1" x14ac:dyDescent="0.25">
      <c r="Q46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91" spans="17:17" ht="17.100000000000001" customHeight="1" x14ac:dyDescent="0.25">
      <c r="Q46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92" spans="17:17" ht="17.100000000000001" customHeight="1" x14ac:dyDescent="0.25">
      <c r="Q46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93" spans="17:17" ht="17.100000000000001" customHeight="1" x14ac:dyDescent="0.25">
      <c r="Q46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94" spans="17:17" ht="17.100000000000001" customHeight="1" x14ac:dyDescent="0.25">
      <c r="Q46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95" spans="17:17" ht="17.100000000000001" customHeight="1" x14ac:dyDescent="0.25">
      <c r="Q46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96" spans="17:17" ht="17.100000000000001" customHeight="1" x14ac:dyDescent="0.25">
      <c r="Q46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97" spans="17:17" ht="17.100000000000001" customHeight="1" x14ac:dyDescent="0.25">
      <c r="Q46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98" spans="17:17" ht="17.100000000000001" customHeight="1" x14ac:dyDescent="0.25">
      <c r="Q46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99" spans="17:17" ht="17.100000000000001" customHeight="1" x14ac:dyDescent="0.25">
      <c r="Q46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00" spans="17:17" ht="17.100000000000001" customHeight="1" x14ac:dyDescent="0.25">
      <c r="Q47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01" spans="17:17" ht="17.100000000000001" customHeight="1" x14ac:dyDescent="0.25">
      <c r="Q47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02" spans="17:17" ht="17.100000000000001" customHeight="1" x14ac:dyDescent="0.25">
      <c r="Q47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03" spans="17:17" ht="17.100000000000001" customHeight="1" x14ac:dyDescent="0.25">
      <c r="Q47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04" spans="17:17" ht="17.100000000000001" customHeight="1" x14ac:dyDescent="0.25">
      <c r="Q47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05" spans="17:17" ht="17.100000000000001" customHeight="1" x14ac:dyDescent="0.25">
      <c r="Q47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06" spans="17:17" ht="17.100000000000001" customHeight="1" x14ac:dyDescent="0.25">
      <c r="Q47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07" spans="17:17" ht="17.100000000000001" customHeight="1" x14ac:dyDescent="0.25">
      <c r="Q47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08" spans="17:17" ht="17.100000000000001" customHeight="1" x14ac:dyDescent="0.25">
      <c r="Q47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09" spans="17:17" ht="17.100000000000001" customHeight="1" x14ac:dyDescent="0.25">
      <c r="Q47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10" spans="17:17" ht="17.100000000000001" customHeight="1" x14ac:dyDescent="0.25">
      <c r="Q47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11" spans="17:17" ht="17.100000000000001" customHeight="1" x14ac:dyDescent="0.25">
      <c r="Q47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12" spans="17:17" ht="17.100000000000001" customHeight="1" x14ac:dyDescent="0.25">
      <c r="Q47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13" spans="17:17" ht="17.100000000000001" customHeight="1" x14ac:dyDescent="0.25">
      <c r="Q47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14" spans="17:17" ht="17.100000000000001" customHeight="1" x14ac:dyDescent="0.25">
      <c r="Q47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15" spans="17:17" ht="17.100000000000001" customHeight="1" x14ac:dyDescent="0.25">
      <c r="Q47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16" spans="17:17" ht="17.100000000000001" customHeight="1" x14ac:dyDescent="0.25">
      <c r="Q47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17" spans="17:17" ht="17.100000000000001" customHeight="1" x14ac:dyDescent="0.25">
      <c r="Q47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18" spans="17:17" ht="17.100000000000001" customHeight="1" x14ac:dyDescent="0.25">
      <c r="Q47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19" spans="17:17" ht="17.100000000000001" customHeight="1" x14ac:dyDescent="0.25">
      <c r="Q47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20" spans="17:17" ht="17.100000000000001" customHeight="1" x14ac:dyDescent="0.25">
      <c r="Q47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21" spans="17:17" ht="17.100000000000001" customHeight="1" x14ac:dyDescent="0.25">
      <c r="Q47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22" spans="17:17" ht="17.100000000000001" customHeight="1" x14ac:dyDescent="0.25">
      <c r="Q47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23" spans="17:17" ht="17.100000000000001" customHeight="1" x14ac:dyDescent="0.25">
      <c r="Q47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24" spans="17:17" ht="17.100000000000001" customHeight="1" x14ac:dyDescent="0.25">
      <c r="Q47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25" spans="17:17" ht="17.100000000000001" customHeight="1" x14ac:dyDescent="0.25">
      <c r="Q47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26" spans="17:17" ht="17.100000000000001" customHeight="1" x14ac:dyDescent="0.25">
      <c r="Q47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27" spans="17:17" ht="17.100000000000001" customHeight="1" x14ac:dyDescent="0.25">
      <c r="Q47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28" spans="17:17" ht="17.100000000000001" customHeight="1" x14ac:dyDescent="0.25">
      <c r="Q47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29" spans="17:17" ht="17.100000000000001" customHeight="1" x14ac:dyDescent="0.25">
      <c r="Q47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30" spans="17:17" ht="17.100000000000001" customHeight="1" x14ac:dyDescent="0.25">
      <c r="Q47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31" spans="17:17" ht="17.100000000000001" customHeight="1" x14ac:dyDescent="0.25">
      <c r="Q47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32" spans="17:17" ht="17.100000000000001" customHeight="1" x14ac:dyDescent="0.25">
      <c r="Q47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33" spans="17:17" ht="17.100000000000001" customHeight="1" x14ac:dyDescent="0.25">
      <c r="Q47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34" spans="17:17" ht="17.100000000000001" customHeight="1" x14ac:dyDescent="0.25">
      <c r="Q47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35" spans="17:17" ht="17.100000000000001" customHeight="1" x14ac:dyDescent="0.25">
      <c r="Q47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36" spans="17:17" ht="17.100000000000001" customHeight="1" x14ac:dyDescent="0.25">
      <c r="Q47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37" spans="17:17" ht="17.100000000000001" customHeight="1" x14ac:dyDescent="0.25">
      <c r="Q47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38" spans="17:17" ht="17.100000000000001" customHeight="1" x14ac:dyDescent="0.25">
      <c r="Q47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39" spans="17:17" ht="17.100000000000001" customHeight="1" x14ac:dyDescent="0.25">
      <c r="Q47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40" spans="17:17" ht="17.100000000000001" customHeight="1" x14ac:dyDescent="0.25">
      <c r="Q47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41" spans="17:17" ht="17.100000000000001" customHeight="1" x14ac:dyDescent="0.25">
      <c r="Q47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42" spans="17:17" ht="17.100000000000001" customHeight="1" x14ac:dyDescent="0.25">
      <c r="Q47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43" spans="17:17" ht="17.100000000000001" customHeight="1" x14ac:dyDescent="0.25">
      <c r="Q47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44" spans="17:17" ht="17.100000000000001" customHeight="1" x14ac:dyDescent="0.25">
      <c r="Q47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45" spans="17:17" ht="17.100000000000001" customHeight="1" x14ac:dyDescent="0.25">
      <c r="Q47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46" spans="17:17" ht="17.100000000000001" customHeight="1" x14ac:dyDescent="0.25">
      <c r="Q47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47" spans="17:17" ht="17.100000000000001" customHeight="1" x14ac:dyDescent="0.25">
      <c r="Q47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48" spans="17:17" ht="17.100000000000001" customHeight="1" x14ac:dyDescent="0.25">
      <c r="Q47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49" spans="17:17" ht="17.100000000000001" customHeight="1" x14ac:dyDescent="0.25">
      <c r="Q47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50" spans="17:17" ht="17.100000000000001" customHeight="1" x14ac:dyDescent="0.25">
      <c r="Q47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51" spans="17:17" ht="17.100000000000001" customHeight="1" x14ac:dyDescent="0.25">
      <c r="Q47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52" spans="17:17" ht="17.100000000000001" customHeight="1" x14ac:dyDescent="0.25">
      <c r="Q47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53" spans="17:17" ht="17.100000000000001" customHeight="1" x14ac:dyDescent="0.25">
      <c r="Q47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54" spans="17:17" ht="17.100000000000001" customHeight="1" x14ac:dyDescent="0.25">
      <c r="Q47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55" spans="17:17" ht="17.100000000000001" customHeight="1" x14ac:dyDescent="0.25">
      <c r="Q47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56" spans="17:17" ht="17.100000000000001" customHeight="1" x14ac:dyDescent="0.25">
      <c r="Q47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57" spans="17:17" ht="17.100000000000001" customHeight="1" x14ac:dyDescent="0.25">
      <c r="Q47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58" spans="17:17" ht="17.100000000000001" customHeight="1" x14ac:dyDescent="0.25">
      <c r="Q47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59" spans="17:17" ht="17.100000000000001" customHeight="1" x14ac:dyDescent="0.25">
      <c r="Q47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60" spans="17:17" ht="17.100000000000001" customHeight="1" x14ac:dyDescent="0.25">
      <c r="Q47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61" spans="17:17" ht="17.100000000000001" customHeight="1" x14ac:dyDescent="0.25">
      <c r="Q47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62" spans="17:17" ht="17.100000000000001" customHeight="1" x14ac:dyDescent="0.25">
      <c r="Q47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63" spans="17:17" ht="17.100000000000001" customHeight="1" x14ac:dyDescent="0.25">
      <c r="Q47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64" spans="17:17" ht="17.100000000000001" customHeight="1" x14ac:dyDescent="0.25">
      <c r="Q47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65" spans="17:17" ht="17.100000000000001" customHeight="1" x14ac:dyDescent="0.25">
      <c r="Q47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66" spans="17:17" ht="17.100000000000001" customHeight="1" x14ac:dyDescent="0.25">
      <c r="Q47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67" spans="17:17" ht="17.100000000000001" customHeight="1" x14ac:dyDescent="0.25">
      <c r="Q47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68" spans="17:17" ht="17.100000000000001" customHeight="1" x14ac:dyDescent="0.25">
      <c r="Q47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69" spans="17:17" ht="17.100000000000001" customHeight="1" x14ac:dyDescent="0.25">
      <c r="Q47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70" spans="17:17" ht="17.100000000000001" customHeight="1" x14ac:dyDescent="0.25">
      <c r="Q47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71" spans="17:17" ht="17.100000000000001" customHeight="1" x14ac:dyDescent="0.25">
      <c r="Q47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72" spans="17:17" ht="17.100000000000001" customHeight="1" x14ac:dyDescent="0.25">
      <c r="Q47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73" spans="17:17" ht="17.100000000000001" customHeight="1" x14ac:dyDescent="0.25">
      <c r="Q47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74" spans="17:17" ht="17.100000000000001" customHeight="1" x14ac:dyDescent="0.25">
      <c r="Q47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75" spans="17:17" ht="17.100000000000001" customHeight="1" x14ac:dyDescent="0.25">
      <c r="Q47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76" spans="17:17" ht="17.100000000000001" customHeight="1" x14ac:dyDescent="0.25">
      <c r="Q47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77" spans="17:17" ht="17.100000000000001" customHeight="1" x14ac:dyDescent="0.25">
      <c r="Q47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78" spans="17:17" ht="17.100000000000001" customHeight="1" x14ac:dyDescent="0.25">
      <c r="Q47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79" spans="17:17" ht="17.100000000000001" customHeight="1" x14ac:dyDescent="0.25">
      <c r="Q47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80" spans="17:17" ht="17.100000000000001" customHeight="1" x14ac:dyDescent="0.25">
      <c r="Q47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81" spans="17:17" ht="17.100000000000001" customHeight="1" x14ac:dyDescent="0.25">
      <c r="Q47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82" spans="17:17" ht="17.100000000000001" customHeight="1" x14ac:dyDescent="0.25">
      <c r="Q47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83" spans="17:17" ht="17.100000000000001" customHeight="1" x14ac:dyDescent="0.25">
      <c r="Q47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84" spans="17:17" ht="17.100000000000001" customHeight="1" x14ac:dyDescent="0.25">
      <c r="Q47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85" spans="17:17" ht="17.100000000000001" customHeight="1" x14ac:dyDescent="0.25">
      <c r="Q47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86" spans="17:17" ht="17.100000000000001" customHeight="1" x14ac:dyDescent="0.25">
      <c r="Q47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87" spans="17:17" ht="17.100000000000001" customHeight="1" x14ac:dyDescent="0.25">
      <c r="Q47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88" spans="17:17" ht="17.100000000000001" customHeight="1" x14ac:dyDescent="0.25">
      <c r="Q47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89" spans="17:17" ht="17.100000000000001" customHeight="1" x14ac:dyDescent="0.25">
      <c r="Q47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90" spans="17:17" ht="17.100000000000001" customHeight="1" x14ac:dyDescent="0.25">
      <c r="Q47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91" spans="17:17" ht="17.100000000000001" customHeight="1" x14ac:dyDescent="0.25">
      <c r="Q47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92" spans="17:17" ht="17.100000000000001" customHeight="1" x14ac:dyDescent="0.25">
      <c r="Q47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93" spans="17:17" ht="17.100000000000001" customHeight="1" x14ac:dyDescent="0.25">
      <c r="Q47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94" spans="17:17" ht="17.100000000000001" customHeight="1" x14ac:dyDescent="0.25">
      <c r="Q47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95" spans="17:17" ht="17.100000000000001" customHeight="1" x14ac:dyDescent="0.25">
      <c r="Q47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96" spans="17:17" ht="17.100000000000001" customHeight="1" x14ac:dyDescent="0.25">
      <c r="Q47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97" spans="17:17" ht="17.100000000000001" customHeight="1" x14ac:dyDescent="0.25">
      <c r="Q47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98" spans="17:17" ht="17.100000000000001" customHeight="1" x14ac:dyDescent="0.25">
      <c r="Q47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99" spans="17:17" ht="17.100000000000001" customHeight="1" x14ac:dyDescent="0.25">
      <c r="Q47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00" spans="17:17" ht="17.100000000000001" customHeight="1" x14ac:dyDescent="0.25">
      <c r="Q48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01" spans="17:17" ht="17.100000000000001" customHeight="1" x14ac:dyDescent="0.25">
      <c r="Q48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02" spans="17:17" ht="17.100000000000001" customHeight="1" x14ac:dyDescent="0.25">
      <c r="Q48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03" spans="17:17" ht="17.100000000000001" customHeight="1" x14ac:dyDescent="0.25">
      <c r="Q48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04" spans="17:17" ht="17.100000000000001" customHeight="1" x14ac:dyDescent="0.25">
      <c r="Q48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05" spans="17:17" ht="17.100000000000001" customHeight="1" x14ac:dyDescent="0.25">
      <c r="Q48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06" spans="17:17" ht="17.100000000000001" customHeight="1" x14ac:dyDescent="0.25">
      <c r="Q48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07" spans="17:17" ht="17.100000000000001" customHeight="1" x14ac:dyDescent="0.25">
      <c r="Q48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08" spans="17:17" ht="17.100000000000001" customHeight="1" x14ac:dyDescent="0.25">
      <c r="Q48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09" spans="17:17" ht="17.100000000000001" customHeight="1" x14ac:dyDescent="0.25">
      <c r="Q48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10" spans="17:17" ht="17.100000000000001" customHeight="1" x14ac:dyDescent="0.25">
      <c r="Q48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11" spans="17:17" ht="17.100000000000001" customHeight="1" x14ac:dyDescent="0.25">
      <c r="Q48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12" spans="17:17" ht="17.100000000000001" customHeight="1" x14ac:dyDescent="0.25">
      <c r="Q48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13" spans="17:17" ht="17.100000000000001" customHeight="1" x14ac:dyDescent="0.25">
      <c r="Q48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14" spans="17:17" ht="17.100000000000001" customHeight="1" x14ac:dyDescent="0.25">
      <c r="Q48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15" spans="17:17" ht="17.100000000000001" customHeight="1" x14ac:dyDescent="0.25">
      <c r="Q48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16" spans="17:17" ht="17.100000000000001" customHeight="1" x14ac:dyDescent="0.25">
      <c r="Q48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17" spans="17:17" ht="17.100000000000001" customHeight="1" x14ac:dyDescent="0.25">
      <c r="Q48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18" spans="17:17" ht="17.100000000000001" customHeight="1" x14ac:dyDescent="0.25">
      <c r="Q48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19" spans="17:17" ht="17.100000000000001" customHeight="1" x14ac:dyDescent="0.25">
      <c r="Q48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20" spans="17:17" ht="17.100000000000001" customHeight="1" x14ac:dyDescent="0.25">
      <c r="Q48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21" spans="17:17" ht="17.100000000000001" customHeight="1" x14ac:dyDescent="0.25">
      <c r="Q48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22" spans="17:17" ht="17.100000000000001" customHeight="1" x14ac:dyDescent="0.25">
      <c r="Q48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23" spans="17:17" ht="17.100000000000001" customHeight="1" x14ac:dyDescent="0.25">
      <c r="Q48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24" spans="17:17" ht="17.100000000000001" customHeight="1" x14ac:dyDescent="0.25">
      <c r="Q48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25" spans="17:17" ht="17.100000000000001" customHeight="1" x14ac:dyDescent="0.25">
      <c r="Q48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26" spans="17:17" ht="17.100000000000001" customHeight="1" x14ac:dyDescent="0.25">
      <c r="Q48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27" spans="17:17" ht="17.100000000000001" customHeight="1" x14ac:dyDescent="0.25">
      <c r="Q48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28" spans="17:17" ht="17.100000000000001" customHeight="1" x14ac:dyDescent="0.25">
      <c r="Q48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29" spans="17:17" ht="17.100000000000001" customHeight="1" x14ac:dyDescent="0.25">
      <c r="Q48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30" spans="17:17" ht="17.100000000000001" customHeight="1" x14ac:dyDescent="0.25">
      <c r="Q48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31" spans="17:17" ht="17.100000000000001" customHeight="1" x14ac:dyDescent="0.25">
      <c r="Q48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32" spans="17:17" ht="17.100000000000001" customHeight="1" x14ac:dyDescent="0.25">
      <c r="Q48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33" spans="17:17" ht="17.100000000000001" customHeight="1" x14ac:dyDescent="0.25">
      <c r="Q48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34" spans="17:17" ht="17.100000000000001" customHeight="1" x14ac:dyDescent="0.25">
      <c r="Q48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35" spans="17:17" ht="17.100000000000001" customHeight="1" x14ac:dyDescent="0.25">
      <c r="Q48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36" spans="17:17" ht="17.100000000000001" customHeight="1" x14ac:dyDescent="0.25">
      <c r="Q48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37" spans="17:17" ht="17.100000000000001" customHeight="1" x14ac:dyDescent="0.25">
      <c r="Q48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38" spans="17:17" ht="17.100000000000001" customHeight="1" x14ac:dyDescent="0.25">
      <c r="Q48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39" spans="17:17" ht="17.100000000000001" customHeight="1" x14ac:dyDescent="0.25">
      <c r="Q48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40" spans="17:17" ht="17.100000000000001" customHeight="1" x14ac:dyDescent="0.25">
      <c r="Q48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41" spans="17:17" ht="17.100000000000001" customHeight="1" x14ac:dyDescent="0.25">
      <c r="Q48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42" spans="17:17" ht="17.100000000000001" customHeight="1" x14ac:dyDescent="0.25">
      <c r="Q48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43" spans="17:17" ht="17.100000000000001" customHeight="1" x14ac:dyDescent="0.25">
      <c r="Q48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44" spans="17:17" ht="17.100000000000001" customHeight="1" x14ac:dyDescent="0.25">
      <c r="Q48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45" spans="17:17" ht="17.100000000000001" customHeight="1" x14ac:dyDescent="0.25">
      <c r="Q48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46" spans="17:17" ht="17.100000000000001" customHeight="1" x14ac:dyDescent="0.25">
      <c r="Q48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47" spans="17:17" ht="17.100000000000001" customHeight="1" x14ac:dyDescent="0.25">
      <c r="Q48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48" spans="17:17" ht="17.100000000000001" customHeight="1" x14ac:dyDescent="0.25">
      <c r="Q48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49" spans="17:17" ht="17.100000000000001" customHeight="1" x14ac:dyDescent="0.25">
      <c r="Q48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50" spans="17:17" ht="17.100000000000001" customHeight="1" x14ac:dyDescent="0.25">
      <c r="Q48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51" spans="17:17" ht="17.100000000000001" customHeight="1" x14ac:dyDescent="0.25">
      <c r="Q48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52" spans="17:17" ht="17.100000000000001" customHeight="1" x14ac:dyDescent="0.25">
      <c r="Q48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53" spans="17:17" ht="17.100000000000001" customHeight="1" x14ac:dyDescent="0.25">
      <c r="Q48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54" spans="17:17" ht="17.100000000000001" customHeight="1" x14ac:dyDescent="0.25">
      <c r="Q48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55" spans="17:17" ht="17.100000000000001" customHeight="1" x14ac:dyDescent="0.25">
      <c r="Q48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56" spans="17:17" ht="17.100000000000001" customHeight="1" x14ac:dyDescent="0.25">
      <c r="Q48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57" spans="17:17" ht="17.100000000000001" customHeight="1" x14ac:dyDescent="0.25">
      <c r="Q48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58" spans="17:17" ht="17.100000000000001" customHeight="1" x14ac:dyDescent="0.25">
      <c r="Q48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59" spans="17:17" ht="17.100000000000001" customHeight="1" x14ac:dyDescent="0.25">
      <c r="Q48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60" spans="17:17" ht="17.100000000000001" customHeight="1" x14ac:dyDescent="0.25">
      <c r="Q48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61" spans="17:17" ht="17.100000000000001" customHeight="1" x14ac:dyDescent="0.25">
      <c r="Q48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62" spans="17:17" ht="17.100000000000001" customHeight="1" x14ac:dyDescent="0.25">
      <c r="Q48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63" spans="17:17" ht="17.100000000000001" customHeight="1" x14ac:dyDescent="0.25">
      <c r="Q48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64" spans="17:17" ht="17.100000000000001" customHeight="1" x14ac:dyDescent="0.25">
      <c r="Q48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65" spans="17:17" ht="17.100000000000001" customHeight="1" x14ac:dyDescent="0.25">
      <c r="Q48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66" spans="17:17" ht="17.100000000000001" customHeight="1" x14ac:dyDescent="0.25">
      <c r="Q48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67" spans="17:17" ht="17.100000000000001" customHeight="1" x14ac:dyDescent="0.25">
      <c r="Q48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68" spans="17:17" ht="17.100000000000001" customHeight="1" x14ac:dyDescent="0.25">
      <c r="Q48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69" spans="17:17" ht="17.100000000000001" customHeight="1" x14ac:dyDescent="0.25">
      <c r="Q48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70" spans="17:17" ht="17.100000000000001" customHeight="1" x14ac:dyDescent="0.25">
      <c r="Q48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71" spans="17:17" ht="17.100000000000001" customHeight="1" x14ac:dyDescent="0.25">
      <c r="Q48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72" spans="17:17" ht="17.100000000000001" customHeight="1" x14ac:dyDescent="0.25">
      <c r="Q48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73" spans="17:17" ht="17.100000000000001" customHeight="1" x14ac:dyDescent="0.25">
      <c r="Q48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74" spans="17:17" ht="17.100000000000001" customHeight="1" x14ac:dyDescent="0.25">
      <c r="Q48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75" spans="17:17" ht="17.100000000000001" customHeight="1" x14ac:dyDescent="0.25">
      <c r="Q48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76" spans="17:17" ht="17.100000000000001" customHeight="1" x14ac:dyDescent="0.25">
      <c r="Q48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77" spans="17:17" ht="17.100000000000001" customHeight="1" x14ac:dyDescent="0.25">
      <c r="Q48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78" spans="17:17" ht="17.100000000000001" customHeight="1" x14ac:dyDescent="0.25">
      <c r="Q48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79" spans="17:17" ht="17.100000000000001" customHeight="1" x14ac:dyDescent="0.25">
      <c r="Q48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80" spans="17:17" ht="17.100000000000001" customHeight="1" x14ac:dyDescent="0.25">
      <c r="Q48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81" spans="17:17" ht="17.100000000000001" customHeight="1" x14ac:dyDescent="0.25">
      <c r="Q48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82" spans="17:17" ht="17.100000000000001" customHeight="1" x14ac:dyDescent="0.25">
      <c r="Q48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83" spans="17:17" ht="17.100000000000001" customHeight="1" x14ac:dyDescent="0.25">
      <c r="Q48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84" spans="17:17" ht="17.100000000000001" customHeight="1" x14ac:dyDescent="0.25">
      <c r="Q48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85" spans="17:17" ht="17.100000000000001" customHeight="1" x14ac:dyDescent="0.25">
      <c r="Q48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86" spans="17:17" ht="17.100000000000001" customHeight="1" x14ac:dyDescent="0.25">
      <c r="Q48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87" spans="17:17" ht="17.100000000000001" customHeight="1" x14ac:dyDescent="0.25">
      <c r="Q48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88" spans="17:17" ht="17.100000000000001" customHeight="1" x14ac:dyDescent="0.25">
      <c r="Q48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89" spans="17:17" ht="17.100000000000001" customHeight="1" x14ac:dyDescent="0.25">
      <c r="Q48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90" spans="17:17" ht="17.100000000000001" customHeight="1" x14ac:dyDescent="0.25">
      <c r="Q48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91" spans="17:17" ht="17.100000000000001" customHeight="1" x14ac:dyDescent="0.25">
      <c r="Q48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92" spans="17:17" ht="17.100000000000001" customHeight="1" x14ac:dyDescent="0.25">
      <c r="Q48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93" spans="17:17" ht="17.100000000000001" customHeight="1" x14ac:dyDescent="0.25">
      <c r="Q48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94" spans="17:17" ht="17.100000000000001" customHeight="1" x14ac:dyDescent="0.25">
      <c r="Q48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95" spans="17:17" ht="17.100000000000001" customHeight="1" x14ac:dyDescent="0.25">
      <c r="Q48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96" spans="17:17" ht="17.100000000000001" customHeight="1" x14ac:dyDescent="0.25">
      <c r="Q48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97" spans="17:17" ht="17.100000000000001" customHeight="1" x14ac:dyDescent="0.25">
      <c r="Q48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98" spans="17:17" ht="17.100000000000001" customHeight="1" x14ac:dyDescent="0.25">
      <c r="Q48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99" spans="17:17" ht="17.100000000000001" customHeight="1" x14ac:dyDescent="0.25">
      <c r="Q48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00" spans="17:17" ht="17.100000000000001" customHeight="1" x14ac:dyDescent="0.25">
      <c r="Q49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01" spans="17:17" ht="17.100000000000001" customHeight="1" x14ac:dyDescent="0.25">
      <c r="Q49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02" spans="17:17" ht="17.100000000000001" customHeight="1" x14ac:dyDescent="0.25">
      <c r="Q49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03" spans="17:17" ht="17.100000000000001" customHeight="1" x14ac:dyDescent="0.25">
      <c r="Q49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04" spans="17:17" ht="17.100000000000001" customHeight="1" x14ac:dyDescent="0.25">
      <c r="Q49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05" spans="17:17" ht="17.100000000000001" customHeight="1" x14ac:dyDescent="0.25">
      <c r="Q49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06" spans="17:17" ht="17.100000000000001" customHeight="1" x14ac:dyDescent="0.25">
      <c r="Q49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07" spans="17:17" ht="17.100000000000001" customHeight="1" x14ac:dyDescent="0.25">
      <c r="Q49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08" spans="17:17" ht="17.100000000000001" customHeight="1" x14ac:dyDescent="0.25">
      <c r="Q49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09" spans="17:17" ht="17.100000000000001" customHeight="1" x14ac:dyDescent="0.25">
      <c r="Q49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10" spans="17:17" ht="17.100000000000001" customHeight="1" x14ac:dyDescent="0.25">
      <c r="Q49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11" spans="17:17" ht="17.100000000000001" customHeight="1" x14ac:dyDescent="0.25">
      <c r="Q49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12" spans="17:17" ht="17.100000000000001" customHeight="1" x14ac:dyDescent="0.25">
      <c r="Q49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13" spans="17:17" ht="17.100000000000001" customHeight="1" x14ac:dyDescent="0.25">
      <c r="Q49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14" spans="17:17" ht="17.100000000000001" customHeight="1" x14ac:dyDescent="0.25">
      <c r="Q49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15" spans="17:17" ht="17.100000000000001" customHeight="1" x14ac:dyDescent="0.25">
      <c r="Q49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16" spans="17:17" ht="17.100000000000001" customHeight="1" x14ac:dyDescent="0.25">
      <c r="Q49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17" spans="17:17" ht="17.100000000000001" customHeight="1" x14ac:dyDescent="0.25">
      <c r="Q49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18" spans="17:17" ht="17.100000000000001" customHeight="1" x14ac:dyDescent="0.25">
      <c r="Q49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19" spans="17:17" ht="17.100000000000001" customHeight="1" x14ac:dyDescent="0.25">
      <c r="Q49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20" spans="17:17" ht="17.100000000000001" customHeight="1" x14ac:dyDescent="0.25">
      <c r="Q49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21" spans="17:17" ht="17.100000000000001" customHeight="1" x14ac:dyDescent="0.25">
      <c r="Q49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22" spans="17:17" ht="17.100000000000001" customHeight="1" x14ac:dyDescent="0.25">
      <c r="Q49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23" spans="17:17" ht="17.100000000000001" customHeight="1" x14ac:dyDescent="0.25">
      <c r="Q49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24" spans="17:17" ht="17.100000000000001" customHeight="1" x14ac:dyDescent="0.25">
      <c r="Q49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25" spans="17:17" ht="17.100000000000001" customHeight="1" x14ac:dyDescent="0.25">
      <c r="Q49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26" spans="17:17" ht="17.100000000000001" customHeight="1" x14ac:dyDescent="0.25">
      <c r="Q49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27" spans="17:17" ht="17.100000000000001" customHeight="1" x14ac:dyDescent="0.25">
      <c r="Q49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28" spans="17:17" ht="17.100000000000001" customHeight="1" x14ac:dyDescent="0.25">
      <c r="Q49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29" spans="17:17" ht="17.100000000000001" customHeight="1" x14ac:dyDescent="0.25">
      <c r="Q49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30" spans="17:17" ht="17.100000000000001" customHeight="1" x14ac:dyDescent="0.25">
      <c r="Q49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31" spans="17:17" ht="17.100000000000001" customHeight="1" x14ac:dyDescent="0.25">
      <c r="Q49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32" spans="17:17" ht="17.100000000000001" customHeight="1" x14ac:dyDescent="0.25">
      <c r="Q49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33" spans="17:17" ht="17.100000000000001" customHeight="1" x14ac:dyDescent="0.25">
      <c r="Q49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34" spans="17:17" ht="17.100000000000001" customHeight="1" x14ac:dyDescent="0.25">
      <c r="Q49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35" spans="17:17" ht="17.100000000000001" customHeight="1" x14ac:dyDescent="0.25">
      <c r="Q49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36" spans="17:17" ht="17.100000000000001" customHeight="1" x14ac:dyDescent="0.25">
      <c r="Q49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37" spans="17:17" ht="17.100000000000001" customHeight="1" x14ac:dyDescent="0.25">
      <c r="Q49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38" spans="17:17" ht="17.100000000000001" customHeight="1" x14ac:dyDescent="0.25">
      <c r="Q49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39" spans="17:17" ht="17.100000000000001" customHeight="1" x14ac:dyDescent="0.25">
      <c r="Q49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40" spans="17:17" ht="17.100000000000001" customHeight="1" x14ac:dyDescent="0.25">
      <c r="Q49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41" spans="17:17" ht="17.100000000000001" customHeight="1" x14ac:dyDescent="0.25">
      <c r="Q49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42" spans="17:17" ht="17.100000000000001" customHeight="1" x14ac:dyDescent="0.25">
      <c r="Q49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43" spans="17:17" ht="17.100000000000001" customHeight="1" x14ac:dyDescent="0.25">
      <c r="Q49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44" spans="17:17" ht="17.100000000000001" customHeight="1" x14ac:dyDescent="0.25">
      <c r="Q49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45" spans="17:17" ht="17.100000000000001" customHeight="1" x14ac:dyDescent="0.25">
      <c r="Q49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46" spans="17:17" ht="17.100000000000001" customHeight="1" x14ac:dyDescent="0.25">
      <c r="Q49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47" spans="17:17" ht="17.100000000000001" customHeight="1" x14ac:dyDescent="0.25">
      <c r="Q49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48" spans="17:17" ht="17.100000000000001" customHeight="1" x14ac:dyDescent="0.25">
      <c r="Q49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49" spans="17:17" ht="17.100000000000001" customHeight="1" x14ac:dyDescent="0.25">
      <c r="Q49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50" spans="17:17" ht="17.100000000000001" customHeight="1" x14ac:dyDescent="0.25">
      <c r="Q49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51" spans="17:17" ht="17.100000000000001" customHeight="1" x14ac:dyDescent="0.25">
      <c r="Q49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52" spans="17:17" ht="17.100000000000001" customHeight="1" x14ac:dyDescent="0.25">
      <c r="Q49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53" spans="17:17" ht="17.100000000000001" customHeight="1" x14ac:dyDescent="0.25">
      <c r="Q49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54" spans="17:17" ht="17.100000000000001" customHeight="1" x14ac:dyDescent="0.25">
      <c r="Q49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55" spans="17:17" ht="17.100000000000001" customHeight="1" x14ac:dyDescent="0.25">
      <c r="Q49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56" spans="17:17" ht="17.100000000000001" customHeight="1" x14ac:dyDescent="0.25">
      <c r="Q49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57" spans="17:17" ht="17.100000000000001" customHeight="1" x14ac:dyDescent="0.25">
      <c r="Q49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58" spans="17:17" ht="17.100000000000001" customHeight="1" x14ac:dyDescent="0.25">
      <c r="Q49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59" spans="17:17" ht="17.100000000000001" customHeight="1" x14ac:dyDescent="0.25">
      <c r="Q49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60" spans="17:17" ht="17.100000000000001" customHeight="1" x14ac:dyDescent="0.25">
      <c r="Q49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61" spans="17:17" ht="17.100000000000001" customHeight="1" x14ac:dyDescent="0.25">
      <c r="Q49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62" spans="17:17" ht="17.100000000000001" customHeight="1" x14ac:dyDescent="0.25">
      <c r="Q49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63" spans="17:17" ht="17.100000000000001" customHeight="1" x14ac:dyDescent="0.25">
      <c r="Q49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64" spans="17:17" ht="17.100000000000001" customHeight="1" x14ac:dyDescent="0.25">
      <c r="Q49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65" spans="17:17" ht="17.100000000000001" customHeight="1" x14ac:dyDescent="0.25">
      <c r="Q49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66" spans="17:17" ht="17.100000000000001" customHeight="1" x14ac:dyDescent="0.25">
      <c r="Q49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67" spans="17:17" ht="17.100000000000001" customHeight="1" x14ac:dyDescent="0.25">
      <c r="Q49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68" spans="17:17" ht="17.100000000000001" customHeight="1" x14ac:dyDescent="0.25">
      <c r="Q49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69" spans="17:17" ht="17.100000000000001" customHeight="1" x14ac:dyDescent="0.25">
      <c r="Q49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70" spans="17:17" ht="17.100000000000001" customHeight="1" x14ac:dyDescent="0.25">
      <c r="Q49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71" spans="17:17" ht="17.100000000000001" customHeight="1" x14ac:dyDescent="0.25">
      <c r="Q49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72" spans="17:17" ht="17.100000000000001" customHeight="1" x14ac:dyDescent="0.25">
      <c r="Q49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73" spans="17:17" ht="17.100000000000001" customHeight="1" x14ac:dyDescent="0.25">
      <c r="Q49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74" spans="17:17" ht="17.100000000000001" customHeight="1" x14ac:dyDescent="0.25">
      <c r="Q49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75" spans="17:17" ht="17.100000000000001" customHeight="1" x14ac:dyDescent="0.25">
      <c r="Q49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76" spans="17:17" ht="17.100000000000001" customHeight="1" x14ac:dyDescent="0.25">
      <c r="Q49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77" spans="17:17" ht="17.100000000000001" customHeight="1" x14ac:dyDescent="0.25">
      <c r="Q49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78" spans="17:17" ht="17.100000000000001" customHeight="1" x14ac:dyDescent="0.25">
      <c r="Q49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79" spans="17:17" ht="17.100000000000001" customHeight="1" x14ac:dyDescent="0.25">
      <c r="Q49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80" spans="17:17" ht="17.100000000000001" customHeight="1" x14ac:dyDescent="0.25">
      <c r="Q49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81" spans="17:17" ht="17.100000000000001" customHeight="1" x14ac:dyDescent="0.25">
      <c r="Q49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82" spans="17:17" ht="17.100000000000001" customHeight="1" x14ac:dyDescent="0.25">
      <c r="Q49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83" spans="17:17" ht="17.100000000000001" customHeight="1" x14ac:dyDescent="0.25">
      <c r="Q49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84" spans="17:17" ht="17.100000000000001" customHeight="1" x14ac:dyDescent="0.25">
      <c r="Q49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85" spans="17:17" ht="17.100000000000001" customHeight="1" x14ac:dyDescent="0.25">
      <c r="Q49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86" spans="17:17" ht="17.100000000000001" customHeight="1" x14ac:dyDescent="0.25">
      <c r="Q49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87" spans="17:17" ht="17.100000000000001" customHeight="1" x14ac:dyDescent="0.25">
      <c r="Q49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88" spans="17:17" ht="17.100000000000001" customHeight="1" x14ac:dyDescent="0.25">
      <c r="Q49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89" spans="17:17" ht="17.100000000000001" customHeight="1" x14ac:dyDescent="0.25">
      <c r="Q49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90" spans="17:17" ht="17.100000000000001" customHeight="1" x14ac:dyDescent="0.25">
      <c r="Q49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91" spans="17:17" ht="17.100000000000001" customHeight="1" x14ac:dyDescent="0.25">
      <c r="Q49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92" spans="17:17" ht="17.100000000000001" customHeight="1" x14ac:dyDescent="0.25">
      <c r="Q49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93" spans="17:17" ht="17.100000000000001" customHeight="1" x14ac:dyDescent="0.25">
      <c r="Q49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94" spans="17:17" ht="17.100000000000001" customHeight="1" x14ac:dyDescent="0.25">
      <c r="Q49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95" spans="17:17" ht="17.100000000000001" customHeight="1" x14ac:dyDescent="0.25">
      <c r="Q49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96" spans="17:17" ht="17.100000000000001" customHeight="1" x14ac:dyDescent="0.25">
      <c r="Q49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97" spans="17:17" ht="17.100000000000001" customHeight="1" x14ac:dyDescent="0.25">
      <c r="Q49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98" spans="17:17" ht="17.100000000000001" customHeight="1" x14ac:dyDescent="0.25">
      <c r="Q49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99" spans="17:17" ht="17.100000000000001" customHeight="1" x14ac:dyDescent="0.25">
      <c r="Q49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00" spans="17:17" ht="17.100000000000001" customHeight="1" x14ac:dyDescent="0.25">
      <c r="Q50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01" spans="17:17" ht="17.100000000000001" customHeight="1" x14ac:dyDescent="0.25">
      <c r="Q50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02" spans="17:17" ht="17.100000000000001" customHeight="1" x14ac:dyDescent="0.25">
      <c r="Q50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03" spans="17:17" ht="17.100000000000001" customHeight="1" x14ac:dyDescent="0.25">
      <c r="Q50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04" spans="17:17" ht="17.100000000000001" customHeight="1" x14ac:dyDescent="0.25">
      <c r="Q50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05" spans="17:17" ht="17.100000000000001" customHeight="1" x14ac:dyDescent="0.25">
      <c r="Q50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06" spans="17:17" ht="17.100000000000001" customHeight="1" x14ac:dyDescent="0.25">
      <c r="Q50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07" spans="17:17" ht="17.100000000000001" customHeight="1" x14ac:dyDescent="0.25">
      <c r="Q50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08" spans="17:17" ht="17.100000000000001" customHeight="1" x14ac:dyDescent="0.25">
      <c r="Q50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09" spans="17:17" ht="17.100000000000001" customHeight="1" x14ac:dyDescent="0.25">
      <c r="Q50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10" spans="17:17" ht="17.100000000000001" customHeight="1" x14ac:dyDescent="0.25">
      <c r="Q50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11" spans="17:17" ht="17.100000000000001" customHeight="1" x14ac:dyDescent="0.25">
      <c r="Q50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12" spans="17:17" ht="17.100000000000001" customHeight="1" x14ac:dyDescent="0.25">
      <c r="Q50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13" spans="17:17" ht="17.100000000000001" customHeight="1" x14ac:dyDescent="0.25">
      <c r="Q50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14" spans="17:17" ht="17.100000000000001" customHeight="1" x14ac:dyDescent="0.25">
      <c r="Q50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15" spans="17:17" ht="17.100000000000001" customHeight="1" x14ac:dyDescent="0.25">
      <c r="Q50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16" spans="17:17" ht="17.100000000000001" customHeight="1" x14ac:dyDescent="0.25">
      <c r="Q50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17" spans="17:17" ht="17.100000000000001" customHeight="1" x14ac:dyDescent="0.25">
      <c r="Q50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18" spans="17:17" ht="17.100000000000001" customHeight="1" x14ac:dyDescent="0.25">
      <c r="Q50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19" spans="17:17" ht="17.100000000000001" customHeight="1" x14ac:dyDescent="0.25">
      <c r="Q50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20" spans="17:17" ht="17.100000000000001" customHeight="1" x14ac:dyDescent="0.25">
      <c r="Q50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21" spans="17:17" ht="17.100000000000001" customHeight="1" x14ac:dyDescent="0.25">
      <c r="Q50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22" spans="17:17" ht="17.100000000000001" customHeight="1" x14ac:dyDescent="0.25">
      <c r="Q50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23" spans="17:17" ht="17.100000000000001" customHeight="1" x14ac:dyDescent="0.25">
      <c r="Q50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24" spans="17:17" ht="17.100000000000001" customHeight="1" x14ac:dyDescent="0.25">
      <c r="Q50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25" spans="17:17" ht="17.100000000000001" customHeight="1" x14ac:dyDescent="0.25">
      <c r="Q50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26" spans="17:17" ht="17.100000000000001" customHeight="1" x14ac:dyDescent="0.25">
      <c r="Q50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27" spans="17:17" ht="17.100000000000001" customHeight="1" x14ac:dyDescent="0.25">
      <c r="Q50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28" spans="17:17" ht="17.100000000000001" customHeight="1" x14ac:dyDescent="0.25">
      <c r="Q50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29" spans="17:17" ht="17.100000000000001" customHeight="1" x14ac:dyDescent="0.25">
      <c r="Q50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30" spans="17:17" ht="17.100000000000001" customHeight="1" x14ac:dyDescent="0.25">
      <c r="Q50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31" spans="17:17" ht="17.100000000000001" customHeight="1" x14ac:dyDescent="0.25">
      <c r="Q50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32" spans="17:17" ht="17.100000000000001" customHeight="1" x14ac:dyDescent="0.25">
      <c r="Q50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33" spans="17:17" ht="17.100000000000001" customHeight="1" x14ac:dyDescent="0.25">
      <c r="Q50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34" spans="17:17" ht="17.100000000000001" customHeight="1" x14ac:dyDescent="0.25">
      <c r="Q50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35" spans="17:17" ht="17.100000000000001" customHeight="1" x14ac:dyDescent="0.25">
      <c r="Q50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36" spans="17:17" ht="17.100000000000001" customHeight="1" x14ac:dyDescent="0.25">
      <c r="Q50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37" spans="17:17" ht="17.100000000000001" customHeight="1" x14ac:dyDescent="0.25">
      <c r="Q50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38" spans="17:17" ht="17.100000000000001" customHeight="1" x14ac:dyDescent="0.25">
      <c r="Q50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39" spans="17:17" ht="17.100000000000001" customHeight="1" x14ac:dyDescent="0.25">
      <c r="Q50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40" spans="17:17" ht="17.100000000000001" customHeight="1" x14ac:dyDescent="0.25">
      <c r="Q50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41" spans="17:17" ht="17.100000000000001" customHeight="1" x14ac:dyDescent="0.25">
      <c r="Q50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42" spans="17:17" ht="17.100000000000001" customHeight="1" x14ac:dyDescent="0.25">
      <c r="Q50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43" spans="17:17" ht="17.100000000000001" customHeight="1" x14ac:dyDescent="0.25">
      <c r="Q50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44" spans="17:17" ht="17.100000000000001" customHeight="1" x14ac:dyDescent="0.25">
      <c r="Q50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45" spans="17:17" ht="17.100000000000001" customHeight="1" x14ac:dyDescent="0.25">
      <c r="Q50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46" spans="17:17" ht="17.100000000000001" customHeight="1" x14ac:dyDescent="0.25">
      <c r="Q50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47" spans="17:17" ht="17.100000000000001" customHeight="1" x14ac:dyDescent="0.25">
      <c r="Q50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48" spans="17:17" ht="17.100000000000001" customHeight="1" x14ac:dyDescent="0.25">
      <c r="Q50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49" spans="17:17" ht="17.100000000000001" customHeight="1" x14ac:dyDescent="0.25">
      <c r="Q50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50" spans="17:17" ht="17.100000000000001" customHeight="1" x14ac:dyDescent="0.25">
      <c r="Q50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51" spans="17:17" ht="17.100000000000001" customHeight="1" x14ac:dyDescent="0.25">
      <c r="Q50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52" spans="17:17" ht="17.100000000000001" customHeight="1" x14ac:dyDescent="0.25">
      <c r="Q50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53" spans="17:17" ht="17.100000000000001" customHeight="1" x14ac:dyDescent="0.25">
      <c r="Q50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54" spans="17:17" ht="17.100000000000001" customHeight="1" x14ac:dyDescent="0.25">
      <c r="Q50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55" spans="17:17" ht="17.100000000000001" customHeight="1" x14ac:dyDescent="0.25">
      <c r="Q50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56" spans="17:17" ht="17.100000000000001" customHeight="1" x14ac:dyDescent="0.25">
      <c r="Q50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57" spans="17:17" ht="17.100000000000001" customHeight="1" x14ac:dyDescent="0.25">
      <c r="Q50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58" spans="17:17" ht="17.100000000000001" customHeight="1" x14ac:dyDescent="0.25">
      <c r="Q50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59" spans="17:17" ht="17.100000000000001" customHeight="1" x14ac:dyDescent="0.25">
      <c r="Q50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60" spans="17:17" ht="17.100000000000001" customHeight="1" x14ac:dyDescent="0.25">
      <c r="Q50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61" spans="17:17" ht="17.100000000000001" customHeight="1" x14ac:dyDescent="0.25">
      <c r="Q50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62" spans="17:17" ht="17.100000000000001" customHeight="1" x14ac:dyDescent="0.25">
      <c r="Q50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63" spans="17:17" ht="17.100000000000001" customHeight="1" x14ac:dyDescent="0.25">
      <c r="Q50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64" spans="17:17" ht="17.100000000000001" customHeight="1" x14ac:dyDescent="0.25">
      <c r="Q50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65" spans="17:17" ht="17.100000000000001" customHeight="1" x14ac:dyDescent="0.25">
      <c r="Q50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66" spans="17:17" ht="17.100000000000001" customHeight="1" x14ac:dyDescent="0.25">
      <c r="Q50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67" spans="17:17" ht="17.100000000000001" customHeight="1" x14ac:dyDescent="0.25">
      <c r="Q50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68" spans="17:17" ht="17.100000000000001" customHeight="1" x14ac:dyDescent="0.25">
      <c r="Q50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69" spans="17:17" ht="17.100000000000001" customHeight="1" x14ac:dyDescent="0.25">
      <c r="Q50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70" spans="17:17" ht="17.100000000000001" customHeight="1" x14ac:dyDescent="0.25">
      <c r="Q50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71" spans="17:17" ht="17.100000000000001" customHeight="1" x14ac:dyDescent="0.25">
      <c r="Q50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72" spans="17:17" ht="17.100000000000001" customHeight="1" x14ac:dyDescent="0.25">
      <c r="Q50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73" spans="17:17" ht="17.100000000000001" customHeight="1" x14ac:dyDescent="0.25">
      <c r="Q50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74" spans="17:17" ht="17.100000000000001" customHeight="1" x14ac:dyDescent="0.25">
      <c r="Q50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75" spans="17:17" ht="17.100000000000001" customHeight="1" x14ac:dyDescent="0.25">
      <c r="Q50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76" spans="17:17" ht="17.100000000000001" customHeight="1" x14ac:dyDescent="0.25">
      <c r="Q50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77" spans="17:17" ht="17.100000000000001" customHeight="1" x14ac:dyDescent="0.25">
      <c r="Q50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78" spans="17:17" ht="17.100000000000001" customHeight="1" x14ac:dyDescent="0.25">
      <c r="Q50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79" spans="17:17" ht="17.100000000000001" customHeight="1" x14ac:dyDescent="0.25">
      <c r="Q50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80" spans="17:17" ht="17.100000000000001" customHeight="1" x14ac:dyDescent="0.25">
      <c r="Q50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81" spans="17:17" ht="17.100000000000001" customHeight="1" x14ac:dyDescent="0.25">
      <c r="Q50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82" spans="17:17" ht="17.100000000000001" customHeight="1" x14ac:dyDescent="0.25">
      <c r="Q50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83" spans="17:17" ht="17.100000000000001" customHeight="1" x14ac:dyDescent="0.25">
      <c r="Q50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84" spans="17:17" ht="17.100000000000001" customHeight="1" x14ac:dyDescent="0.25">
      <c r="Q50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85" spans="17:17" ht="17.100000000000001" customHeight="1" x14ac:dyDescent="0.25">
      <c r="Q50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86" spans="17:17" ht="17.100000000000001" customHeight="1" x14ac:dyDescent="0.25">
      <c r="Q50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87" spans="17:17" ht="17.100000000000001" customHeight="1" x14ac:dyDescent="0.25">
      <c r="Q50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88" spans="17:17" ht="17.100000000000001" customHeight="1" x14ac:dyDescent="0.25">
      <c r="Q50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89" spans="17:17" ht="17.100000000000001" customHeight="1" x14ac:dyDescent="0.25">
      <c r="Q50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90" spans="17:17" ht="17.100000000000001" customHeight="1" x14ac:dyDescent="0.25">
      <c r="Q50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91" spans="17:17" ht="17.100000000000001" customHeight="1" x14ac:dyDescent="0.25">
      <c r="Q50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92" spans="17:17" ht="17.100000000000001" customHeight="1" x14ac:dyDescent="0.25">
      <c r="Q50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93" spans="17:17" ht="17.100000000000001" customHeight="1" x14ac:dyDescent="0.25">
      <c r="Q50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94" spans="17:17" ht="17.100000000000001" customHeight="1" x14ac:dyDescent="0.25">
      <c r="Q50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95" spans="17:17" ht="17.100000000000001" customHeight="1" x14ac:dyDescent="0.25">
      <c r="Q50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96" spans="17:17" ht="17.100000000000001" customHeight="1" x14ac:dyDescent="0.25">
      <c r="Q50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97" spans="17:17" ht="17.100000000000001" customHeight="1" x14ac:dyDescent="0.25">
      <c r="Q50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98" spans="17:17" ht="17.100000000000001" customHeight="1" x14ac:dyDescent="0.25">
      <c r="Q50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99" spans="17:17" ht="17.100000000000001" customHeight="1" x14ac:dyDescent="0.25">
      <c r="Q50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00" spans="17:17" ht="17.100000000000001" customHeight="1" x14ac:dyDescent="0.25">
      <c r="Q51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01" spans="17:17" ht="17.100000000000001" customHeight="1" x14ac:dyDescent="0.25">
      <c r="Q51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02" spans="17:17" ht="17.100000000000001" customHeight="1" x14ac:dyDescent="0.25">
      <c r="Q51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03" spans="17:17" ht="17.100000000000001" customHeight="1" x14ac:dyDescent="0.25">
      <c r="Q51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04" spans="17:17" ht="17.100000000000001" customHeight="1" x14ac:dyDescent="0.25">
      <c r="Q51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05" spans="17:17" ht="17.100000000000001" customHeight="1" x14ac:dyDescent="0.25">
      <c r="Q51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06" spans="17:17" ht="17.100000000000001" customHeight="1" x14ac:dyDescent="0.25">
      <c r="Q51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07" spans="17:17" ht="17.100000000000001" customHeight="1" x14ac:dyDescent="0.25">
      <c r="Q51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08" spans="17:17" ht="17.100000000000001" customHeight="1" x14ac:dyDescent="0.25">
      <c r="Q51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09" spans="17:17" ht="17.100000000000001" customHeight="1" x14ac:dyDescent="0.25">
      <c r="Q51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10" spans="17:17" ht="17.100000000000001" customHeight="1" x14ac:dyDescent="0.25">
      <c r="Q51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11" spans="17:17" ht="17.100000000000001" customHeight="1" x14ac:dyDescent="0.25">
      <c r="Q51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12" spans="17:17" ht="17.100000000000001" customHeight="1" x14ac:dyDescent="0.25">
      <c r="Q51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13" spans="17:17" ht="17.100000000000001" customHeight="1" x14ac:dyDescent="0.25">
      <c r="Q51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14" spans="17:17" ht="17.100000000000001" customHeight="1" x14ac:dyDescent="0.25">
      <c r="Q51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15" spans="17:17" ht="17.100000000000001" customHeight="1" x14ac:dyDescent="0.25">
      <c r="Q51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16" spans="17:17" ht="17.100000000000001" customHeight="1" x14ac:dyDescent="0.25">
      <c r="Q51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17" spans="17:17" ht="17.100000000000001" customHeight="1" x14ac:dyDescent="0.25">
      <c r="Q51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18" spans="17:17" ht="17.100000000000001" customHeight="1" x14ac:dyDescent="0.25">
      <c r="Q51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19" spans="17:17" ht="17.100000000000001" customHeight="1" x14ac:dyDescent="0.25">
      <c r="Q51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20" spans="17:17" ht="17.100000000000001" customHeight="1" x14ac:dyDescent="0.25">
      <c r="Q51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21" spans="17:17" ht="17.100000000000001" customHeight="1" x14ac:dyDescent="0.25">
      <c r="Q51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22" spans="17:17" ht="17.100000000000001" customHeight="1" x14ac:dyDescent="0.25">
      <c r="Q51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23" spans="17:17" ht="17.100000000000001" customHeight="1" x14ac:dyDescent="0.25">
      <c r="Q51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24" spans="17:17" ht="17.100000000000001" customHeight="1" x14ac:dyDescent="0.25">
      <c r="Q51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25" spans="17:17" ht="17.100000000000001" customHeight="1" x14ac:dyDescent="0.25">
      <c r="Q51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26" spans="17:17" ht="17.100000000000001" customHeight="1" x14ac:dyDescent="0.25">
      <c r="Q51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27" spans="17:17" ht="17.100000000000001" customHeight="1" x14ac:dyDescent="0.25">
      <c r="Q51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28" spans="17:17" ht="17.100000000000001" customHeight="1" x14ac:dyDescent="0.25">
      <c r="Q51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29" spans="17:17" ht="17.100000000000001" customHeight="1" x14ac:dyDescent="0.25">
      <c r="Q51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30" spans="17:17" ht="17.100000000000001" customHeight="1" x14ac:dyDescent="0.25">
      <c r="Q51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31" spans="17:17" ht="17.100000000000001" customHeight="1" x14ac:dyDescent="0.25">
      <c r="Q51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32" spans="17:17" ht="17.100000000000001" customHeight="1" x14ac:dyDescent="0.25">
      <c r="Q51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33" spans="17:17" ht="17.100000000000001" customHeight="1" x14ac:dyDescent="0.25">
      <c r="Q51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34" spans="17:17" ht="17.100000000000001" customHeight="1" x14ac:dyDescent="0.25">
      <c r="Q51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35" spans="17:17" ht="17.100000000000001" customHeight="1" x14ac:dyDescent="0.25">
      <c r="Q51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36" spans="17:17" ht="17.100000000000001" customHeight="1" x14ac:dyDescent="0.25">
      <c r="Q51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37" spans="17:17" ht="17.100000000000001" customHeight="1" x14ac:dyDescent="0.25">
      <c r="Q51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38" spans="17:17" ht="17.100000000000001" customHeight="1" x14ac:dyDescent="0.25">
      <c r="Q51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39" spans="17:17" ht="17.100000000000001" customHeight="1" x14ac:dyDescent="0.25">
      <c r="Q51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40" spans="17:17" ht="17.100000000000001" customHeight="1" x14ac:dyDescent="0.25">
      <c r="Q51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41" spans="17:17" ht="17.100000000000001" customHeight="1" x14ac:dyDescent="0.25">
      <c r="Q51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42" spans="17:17" ht="17.100000000000001" customHeight="1" x14ac:dyDescent="0.25">
      <c r="Q51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43" spans="17:17" ht="17.100000000000001" customHeight="1" x14ac:dyDescent="0.25">
      <c r="Q51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44" spans="17:17" ht="17.100000000000001" customHeight="1" x14ac:dyDescent="0.25">
      <c r="Q51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45" spans="17:17" ht="17.100000000000001" customHeight="1" x14ac:dyDescent="0.25">
      <c r="Q51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46" spans="17:17" ht="17.100000000000001" customHeight="1" x14ac:dyDescent="0.25">
      <c r="Q51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47" spans="17:17" ht="17.100000000000001" customHeight="1" x14ac:dyDescent="0.25">
      <c r="Q51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48" spans="17:17" ht="17.100000000000001" customHeight="1" x14ac:dyDescent="0.25">
      <c r="Q51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49" spans="17:17" ht="17.100000000000001" customHeight="1" x14ac:dyDescent="0.25">
      <c r="Q51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50" spans="17:17" ht="17.100000000000001" customHeight="1" x14ac:dyDescent="0.25">
      <c r="Q51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51" spans="17:17" ht="17.100000000000001" customHeight="1" x14ac:dyDescent="0.25">
      <c r="Q51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52" spans="17:17" ht="17.100000000000001" customHeight="1" x14ac:dyDescent="0.25">
      <c r="Q51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53" spans="17:17" ht="17.100000000000001" customHeight="1" x14ac:dyDescent="0.25">
      <c r="Q51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54" spans="17:17" ht="17.100000000000001" customHeight="1" x14ac:dyDescent="0.25">
      <c r="Q51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55" spans="17:17" ht="17.100000000000001" customHeight="1" x14ac:dyDescent="0.25">
      <c r="Q51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56" spans="17:17" ht="17.100000000000001" customHeight="1" x14ac:dyDescent="0.25">
      <c r="Q51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57" spans="17:17" ht="17.100000000000001" customHeight="1" x14ac:dyDescent="0.25">
      <c r="Q51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58" spans="17:17" ht="17.100000000000001" customHeight="1" x14ac:dyDescent="0.25">
      <c r="Q51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59" spans="17:17" ht="17.100000000000001" customHeight="1" x14ac:dyDescent="0.25">
      <c r="Q51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60" spans="17:17" ht="17.100000000000001" customHeight="1" x14ac:dyDescent="0.25">
      <c r="Q51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61" spans="17:17" ht="17.100000000000001" customHeight="1" x14ac:dyDescent="0.25">
      <c r="Q51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62" spans="17:17" ht="17.100000000000001" customHeight="1" x14ac:dyDescent="0.25">
      <c r="Q51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63" spans="17:17" ht="17.100000000000001" customHeight="1" x14ac:dyDescent="0.25">
      <c r="Q51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64" spans="17:17" ht="17.100000000000001" customHeight="1" x14ac:dyDescent="0.25">
      <c r="Q51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65" spans="17:17" ht="17.100000000000001" customHeight="1" x14ac:dyDescent="0.25">
      <c r="Q51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66" spans="17:17" ht="17.100000000000001" customHeight="1" x14ac:dyDescent="0.25">
      <c r="Q51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67" spans="17:17" ht="17.100000000000001" customHeight="1" x14ac:dyDescent="0.25">
      <c r="Q51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68" spans="17:17" ht="17.100000000000001" customHeight="1" x14ac:dyDescent="0.25">
      <c r="Q51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69" spans="17:17" ht="17.100000000000001" customHeight="1" x14ac:dyDescent="0.25">
      <c r="Q51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70" spans="17:17" ht="17.100000000000001" customHeight="1" x14ac:dyDescent="0.25">
      <c r="Q51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71" spans="17:17" ht="17.100000000000001" customHeight="1" x14ac:dyDescent="0.25">
      <c r="Q51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72" spans="17:17" ht="17.100000000000001" customHeight="1" x14ac:dyDescent="0.25">
      <c r="Q51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73" spans="17:17" ht="17.100000000000001" customHeight="1" x14ac:dyDescent="0.25">
      <c r="Q51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74" spans="17:17" ht="17.100000000000001" customHeight="1" x14ac:dyDescent="0.25">
      <c r="Q51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75" spans="17:17" ht="17.100000000000001" customHeight="1" x14ac:dyDescent="0.25">
      <c r="Q51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76" spans="17:17" ht="17.100000000000001" customHeight="1" x14ac:dyDescent="0.25">
      <c r="Q51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77" spans="17:17" ht="17.100000000000001" customHeight="1" x14ac:dyDescent="0.25">
      <c r="Q51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78" spans="17:17" ht="17.100000000000001" customHeight="1" x14ac:dyDescent="0.25">
      <c r="Q51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79" spans="17:17" ht="17.100000000000001" customHeight="1" x14ac:dyDescent="0.25">
      <c r="Q51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80" spans="17:17" ht="17.100000000000001" customHeight="1" x14ac:dyDescent="0.25">
      <c r="Q51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81" spans="17:17" ht="17.100000000000001" customHeight="1" x14ac:dyDescent="0.25">
      <c r="Q51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82" spans="17:17" ht="17.100000000000001" customHeight="1" x14ac:dyDescent="0.25">
      <c r="Q51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83" spans="17:17" ht="17.100000000000001" customHeight="1" x14ac:dyDescent="0.25">
      <c r="Q51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84" spans="17:17" ht="17.100000000000001" customHeight="1" x14ac:dyDescent="0.25">
      <c r="Q51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85" spans="17:17" ht="17.100000000000001" customHeight="1" x14ac:dyDescent="0.25">
      <c r="Q51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86" spans="17:17" ht="17.100000000000001" customHeight="1" x14ac:dyDescent="0.25">
      <c r="Q51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87" spans="17:17" ht="17.100000000000001" customHeight="1" x14ac:dyDescent="0.25">
      <c r="Q51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88" spans="17:17" ht="17.100000000000001" customHeight="1" x14ac:dyDescent="0.25">
      <c r="Q51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89" spans="17:17" ht="17.100000000000001" customHeight="1" x14ac:dyDescent="0.25">
      <c r="Q51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90" spans="17:17" ht="17.100000000000001" customHeight="1" x14ac:dyDescent="0.25">
      <c r="Q51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91" spans="17:17" ht="17.100000000000001" customHeight="1" x14ac:dyDescent="0.25">
      <c r="Q51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92" spans="17:17" ht="17.100000000000001" customHeight="1" x14ac:dyDescent="0.25">
      <c r="Q51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93" spans="17:17" ht="17.100000000000001" customHeight="1" x14ac:dyDescent="0.25">
      <c r="Q51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94" spans="17:17" ht="17.100000000000001" customHeight="1" x14ac:dyDescent="0.25">
      <c r="Q51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95" spans="17:17" ht="17.100000000000001" customHeight="1" x14ac:dyDescent="0.25">
      <c r="Q51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96" spans="17:17" ht="17.100000000000001" customHeight="1" x14ac:dyDescent="0.25">
      <c r="Q51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97" spans="17:17" ht="17.100000000000001" customHeight="1" x14ac:dyDescent="0.25">
      <c r="Q51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98" spans="17:17" ht="17.100000000000001" customHeight="1" x14ac:dyDescent="0.25">
      <c r="Q51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99" spans="17:17" ht="17.100000000000001" customHeight="1" x14ac:dyDescent="0.25">
      <c r="Q51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00" spans="17:17" ht="17.100000000000001" customHeight="1" x14ac:dyDescent="0.25">
      <c r="Q52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01" spans="17:17" ht="17.100000000000001" customHeight="1" x14ac:dyDescent="0.25">
      <c r="Q52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02" spans="17:17" ht="17.100000000000001" customHeight="1" x14ac:dyDescent="0.25">
      <c r="Q52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03" spans="17:17" ht="17.100000000000001" customHeight="1" x14ac:dyDescent="0.25">
      <c r="Q52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04" spans="17:17" ht="17.100000000000001" customHeight="1" x14ac:dyDescent="0.25">
      <c r="Q52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05" spans="17:17" ht="17.100000000000001" customHeight="1" x14ac:dyDescent="0.25">
      <c r="Q52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06" spans="17:17" ht="17.100000000000001" customHeight="1" x14ac:dyDescent="0.25">
      <c r="Q52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07" spans="17:17" ht="17.100000000000001" customHeight="1" x14ac:dyDescent="0.25">
      <c r="Q52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08" spans="17:17" ht="17.100000000000001" customHeight="1" x14ac:dyDescent="0.25">
      <c r="Q52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09" spans="17:17" ht="17.100000000000001" customHeight="1" x14ac:dyDescent="0.25">
      <c r="Q52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10" spans="17:17" ht="17.100000000000001" customHeight="1" x14ac:dyDescent="0.25">
      <c r="Q52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11" spans="17:17" ht="17.100000000000001" customHeight="1" x14ac:dyDescent="0.25">
      <c r="Q52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12" spans="17:17" ht="17.100000000000001" customHeight="1" x14ac:dyDescent="0.25">
      <c r="Q52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13" spans="17:17" ht="17.100000000000001" customHeight="1" x14ac:dyDescent="0.25">
      <c r="Q52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14" spans="17:17" ht="17.100000000000001" customHeight="1" x14ac:dyDescent="0.25">
      <c r="Q52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15" spans="17:17" ht="17.100000000000001" customHeight="1" x14ac:dyDescent="0.25">
      <c r="Q52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16" spans="17:17" ht="17.100000000000001" customHeight="1" x14ac:dyDescent="0.25">
      <c r="Q52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17" spans="17:17" ht="17.100000000000001" customHeight="1" x14ac:dyDescent="0.25">
      <c r="Q52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18" spans="17:17" ht="17.100000000000001" customHeight="1" x14ac:dyDescent="0.25">
      <c r="Q52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19" spans="17:17" ht="17.100000000000001" customHeight="1" x14ac:dyDescent="0.25">
      <c r="Q52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20" spans="17:17" ht="17.100000000000001" customHeight="1" x14ac:dyDescent="0.25">
      <c r="Q52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21" spans="17:17" ht="17.100000000000001" customHeight="1" x14ac:dyDescent="0.25">
      <c r="Q52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22" spans="17:17" ht="17.100000000000001" customHeight="1" x14ac:dyDescent="0.25">
      <c r="Q52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23" spans="17:17" ht="17.100000000000001" customHeight="1" x14ac:dyDescent="0.25">
      <c r="Q52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24" spans="17:17" ht="17.100000000000001" customHeight="1" x14ac:dyDescent="0.25">
      <c r="Q52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25" spans="17:17" ht="17.100000000000001" customHeight="1" x14ac:dyDescent="0.25">
      <c r="Q52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26" spans="17:17" ht="17.100000000000001" customHeight="1" x14ac:dyDescent="0.25">
      <c r="Q52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27" spans="17:17" ht="17.100000000000001" customHeight="1" x14ac:dyDescent="0.25">
      <c r="Q52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28" spans="17:17" ht="17.100000000000001" customHeight="1" x14ac:dyDescent="0.25">
      <c r="Q52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29" spans="17:17" ht="17.100000000000001" customHeight="1" x14ac:dyDescent="0.25">
      <c r="Q52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30" spans="17:17" ht="17.100000000000001" customHeight="1" x14ac:dyDescent="0.25">
      <c r="Q52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31" spans="17:17" ht="17.100000000000001" customHeight="1" x14ac:dyDescent="0.25">
      <c r="Q52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32" spans="17:17" ht="17.100000000000001" customHeight="1" x14ac:dyDescent="0.25">
      <c r="Q52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33" spans="17:17" ht="17.100000000000001" customHeight="1" x14ac:dyDescent="0.25">
      <c r="Q52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34" spans="17:17" ht="17.100000000000001" customHeight="1" x14ac:dyDescent="0.25">
      <c r="Q52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35" spans="17:17" ht="17.100000000000001" customHeight="1" x14ac:dyDescent="0.25">
      <c r="Q52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36" spans="17:17" ht="17.100000000000001" customHeight="1" x14ac:dyDescent="0.25">
      <c r="Q52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37" spans="17:17" ht="17.100000000000001" customHeight="1" x14ac:dyDescent="0.25">
      <c r="Q52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38" spans="17:17" ht="17.100000000000001" customHeight="1" x14ac:dyDescent="0.25">
      <c r="Q52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39" spans="17:17" ht="17.100000000000001" customHeight="1" x14ac:dyDescent="0.25">
      <c r="Q52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40" spans="17:17" ht="17.100000000000001" customHeight="1" x14ac:dyDescent="0.25">
      <c r="Q52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41" spans="17:17" ht="17.100000000000001" customHeight="1" x14ac:dyDescent="0.25">
      <c r="Q52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42" spans="17:17" ht="17.100000000000001" customHeight="1" x14ac:dyDescent="0.25">
      <c r="Q52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43" spans="17:17" ht="17.100000000000001" customHeight="1" x14ac:dyDescent="0.25">
      <c r="Q52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44" spans="17:17" ht="17.100000000000001" customHeight="1" x14ac:dyDescent="0.25">
      <c r="Q52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45" spans="17:17" ht="17.100000000000001" customHeight="1" x14ac:dyDescent="0.25">
      <c r="Q52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46" spans="17:17" ht="17.100000000000001" customHeight="1" x14ac:dyDescent="0.25">
      <c r="Q52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47" spans="17:17" ht="17.100000000000001" customHeight="1" x14ac:dyDescent="0.25">
      <c r="Q52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48" spans="17:17" ht="17.100000000000001" customHeight="1" x14ac:dyDescent="0.25">
      <c r="Q52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49" spans="17:17" ht="17.100000000000001" customHeight="1" x14ac:dyDescent="0.25">
      <c r="Q52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50" spans="17:17" ht="17.100000000000001" customHeight="1" x14ac:dyDescent="0.25">
      <c r="Q52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51" spans="17:17" ht="17.100000000000001" customHeight="1" x14ac:dyDescent="0.25">
      <c r="Q52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52" spans="17:17" ht="17.100000000000001" customHeight="1" x14ac:dyDescent="0.25">
      <c r="Q52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53" spans="17:17" ht="17.100000000000001" customHeight="1" x14ac:dyDescent="0.25">
      <c r="Q52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54" spans="17:17" ht="17.100000000000001" customHeight="1" x14ac:dyDescent="0.25">
      <c r="Q52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55" spans="17:17" ht="17.100000000000001" customHeight="1" x14ac:dyDescent="0.25">
      <c r="Q52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56" spans="17:17" ht="17.100000000000001" customHeight="1" x14ac:dyDescent="0.25">
      <c r="Q52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57" spans="17:17" ht="17.100000000000001" customHeight="1" x14ac:dyDescent="0.25">
      <c r="Q52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58" spans="17:17" ht="17.100000000000001" customHeight="1" x14ac:dyDescent="0.25">
      <c r="Q52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59" spans="17:17" ht="17.100000000000001" customHeight="1" x14ac:dyDescent="0.25">
      <c r="Q52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60" spans="17:17" ht="17.100000000000001" customHeight="1" x14ac:dyDescent="0.25">
      <c r="Q52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61" spans="17:17" ht="17.100000000000001" customHeight="1" x14ac:dyDescent="0.25">
      <c r="Q52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62" spans="17:17" ht="17.100000000000001" customHeight="1" x14ac:dyDescent="0.25">
      <c r="Q52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63" spans="17:17" ht="17.100000000000001" customHeight="1" x14ac:dyDescent="0.25">
      <c r="Q52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64" spans="17:17" ht="17.100000000000001" customHeight="1" x14ac:dyDescent="0.25">
      <c r="Q52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65" spans="17:17" ht="17.100000000000001" customHeight="1" x14ac:dyDescent="0.25">
      <c r="Q52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66" spans="17:17" ht="17.100000000000001" customHeight="1" x14ac:dyDescent="0.25">
      <c r="Q52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67" spans="17:17" ht="17.100000000000001" customHeight="1" x14ac:dyDescent="0.25">
      <c r="Q52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68" spans="17:17" ht="17.100000000000001" customHeight="1" x14ac:dyDescent="0.25">
      <c r="Q52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69" spans="17:17" ht="17.100000000000001" customHeight="1" x14ac:dyDescent="0.25">
      <c r="Q52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70" spans="17:17" ht="17.100000000000001" customHeight="1" x14ac:dyDescent="0.25">
      <c r="Q52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71" spans="17:17" ht="17.100000000000001" customHeight="1" x14ac:dyDescent="0.25">
      <c r="Q52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72" spans="17:17" ht="17.100000000000001" customHeight="1" x14ac:dyDescent="0.25">
      <c r="Q52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73" spans="17:17" ht="17.100000000000001" customHeight="1" x14ac:dyDescent="0.25">
      <c r="Q52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74" spans="17:17" ht="17.100000000000001" customHeight="1" x14ac:dyDescent="0.25">
      <c r="Q52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75" spans="17:17" ht="17.100000000000001" customHeight="1" x14ac:dyDescent="0.25">
      <c r="Q52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76" spans="17:17" ht="17.100000000000001" customHeight="1" x14ac:dyDescent="0.25">
      <c r="Q52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77" spans="17:17" ht="17.100000000000001" customHeight="1" x14ac:dyDescent="0.25">
      <c r="Q52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78" spans="17:17" ht="17.100000000000001" customHeight="1" x14ac:dyDescent="0.25">
      <c r="Q52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79" spans="17:17" ht="17.100000000000001" customHeight="1" x14ac:dyDescent="0.25">
      <c r="Q52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80" spans="17:17" ht="17.100000000000001" customHeight="1" x14ac:dyDescent="0.25">
      <c r="Q52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81" spans="17:17" ht="17.100000000000001" customHeight="1" x14ac:dyDescent="0.25">
      <c r="Q52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82" spans="17:17" ht="17.100000000000001" customHeight="1" x14ac:dyDescent="0.25">
      <c r="Q52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83" spans="17:17" ht="17.100000000000001" customHeight="1" x14ac:dyDescent="0.25">
      <c r="Q52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84" spans="17:17" ht="17.100000000000001" customHeight="1" x14ac:dyDescent="0.25">
      <c r="Q52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85" spans="17:17" ht="17.100000000000001" customHeight="1" x14ac:dyDescent="0.25">
      <c r="Q52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86" spans="17:17" ht="17.100000000000001" customHeight="1" x14ac:dyDescent="0.25">
      <c r="Q52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87" spans="17:17" ht="17.100000000000001" customHeight="1" x14ac:dyDescent="0.25">
      <c r="Q52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88" spans="17:17" ht="17.100000000000001" customHeight="1" x14ac:dyDescent="0.25">
      <c r="Q52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89" spans="17:17" ht="17.100000000000001" customHeight="1" x14ac:dyDescent="0.25">
      <c r="Q52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90" spans="17:17" ht="17.100000000000001" customHeight="1" x14ac:dyDescent="0.25">
      <c r="Q52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91" spans="17:17" ht="17.100000000000001" customHeight="1" x14ac:dyDescent="0.25">
      <c r="Q52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92" spans="17:17" ht="17.100000000000001" customHeight="1" x14ac:dyDescent="0.25">
      <c r="Q52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93" spans="17:17" ht="17.100000000000001" customHeight="1" x14ac:dyDescent="0.25">
      <c r="Q52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94" spans="17:17" ht="17.100000000000001" customHeight="1" x14ac:dyDescent="0.25">
      <c r="Q52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95" spans="17:17" ht="17.100000000000001" customHeight="1" x14ac:dyDescent="0.25">
      <c r="Q52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96" spans="17:17" ht="17.100000000000001" customHeight="1" x14ac:dyDescent="0.25">
      <c r="Q52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97" spans="17:17" ht="17.100000000000001" customHeight="1" x14ac:dyDescent="0.25">
      <c r="Q52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98" spans="17:17" ht="17.100000000000001" customHeight="1" x14ac:dyDescent="0.25">
      <c r="Q52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99" spans="17:17" ht="17.100000000000001" customHeight="1" x14ac:dyDescent="0.25">
      <c r="Q52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00" spans="17:17" ht="17.100000000000001" customHeight="1" x14ac:dyDescent="0.25">
      <c r="Q53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01" spans="17:17" ht="17.100000000000001" customHeight="1" x14ac:dyDescent="0.25">
      <c r="Q53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02" spans="17:17" ht="17.100000000000001" customHeight="1" x14ac:dyDescent="0.25">
      <c r="Q53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03" spans="17:17" ht="17.100000000000001" customHeight="1" x14ac:dyDescent="0.25">
      <c r="Q53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04" spans="17:17" ht="17.100000000000001" customHeight="1" x14ac:dyDescent="0.25">
      <c r="Q53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05" spans="17:17" ht="17.100000000000001" customHeight="1" x14ac:dyDescent="0.25">
      <c r="Q53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06" spans="17:17" ht="17.100000000000001" customHeight="1" x14ac:dyDescent="0.25">
      <c r="Q53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07" spans="17:17" ht="17.100000000000001" customHeight="1" x14ac:dyDescent="0.25">
      <c r="Q53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08" spans="17:17" ht="17.100000000000001" customHeight="1" x14ac:dyDescent="0.25">
      <c r="Q53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09" spans="17:17" ht="17.100000000000001" customHeight="1" x14ac:dyDescent="0.25">
      <c r="Q53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10" spans="17:17" ht="17.100000000000001" customHeight="1" x14ac:dyDescent="0.25">
      <c r="Q53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11" spans="17:17" ht="17.100000000000001" customHeight="1" x14ac:dyDescent="0.25">
      <c r="Q53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12" spans="17:17" ht="17.100000000000001" customHeight="1" x14ac:dyDescent="0.25">
      <c r="Q53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13" spans="17:17" ht="17.100000000000001" customHeight="1" x14ac:dyDescent="0.25">
      <c r="Q53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14" spans="17:17" ht="17.100000000000001" customHeight="1" x14ac:dyDescent="0.25">
      <c r="Q53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15" spans="17:17" ht="17.100000000000001" customHeight="1" x14ac:dyDescent="0.25">
      <c r="Q53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16" spans="17:17" ht="17.100000000000001" customHeight="1" x14ac:dyDescent="0.25">
      <c r="Q53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17" spans="17:17" ht="17.100000000000001" customHeight="1" x14ac:dyDescent="0.25">
      <c r="Q53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18" spans="17:17" ht="17.100000000000001" customHeight="1" x14ac:dyDescent="0.25">
      <c r="Q53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19" spans="17:17" ht="17.100000000000001" customHeight="1" x14ac:dyDescent="0.25">
      <c r="Q53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20" spans="17:17" ht="17.100000000000001" customHeight="1" x14ac:dyDescent="0.25">
      <c r="Q53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21" spans="17:17" ht="17.100000000000001" customHeight="1" x14ac:dyDescent="0.25">
      <c r="Q53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22" spans="17:17" ht="17.100000000000001" customHeight="1" x14ac:dyDescent="0.25">
      <c r="Q53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23" spans="17:17" ht="17.100000000000001" customHeight="1" x14ac:dyDescent="0.25">
      <c r="Q53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24" spans="17:17" ht="17.100000000000001" customHeight="1" x14ac:dyDescent="0.25">
      <c r="Q53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25" spans="17:17" ht="17.100000000000001" customHeight="1" x14ac:dyDescent="0.25">
      <c r="Q53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26" spans="17:17" ht="17.100000000000001" customHeight="1" x14ac:dyDescent="0.25">
      <c r="Q53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27" spans="17:17" ht="17.100000000000001" customHeight="1" x14ac:dyDescent="0.25">
      <c r="Q53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28" spans="17:17" ht="17.100000000000001" customHeight="1" x14ac:dyDescent="0.25">
      <c r="Q53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29" spans="17:17" ht="17.100000000000001" customHeight="1" x14ac:dyDescent="0.25">
      <c r="Q53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30" spans="17:17" ht="17.100000000000001" customHeight="1" x14ac:dyDescent="0.25">
      <c r="Q53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31" spans="17:17" ht="17.100000000000001" customHeight="1" x14ac:dyDescent="0.25">
      <c r="Q53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32" spans="17:17" ht="17.100000000000001" customHeight="1" x14ac:dyDescent="0.25">
      <c r="Q53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33" spans="17:17" ht="17.100000000000001" customHeight="1" x14ac:dyDescent="0.25">
      <c r="Q53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34" spans="17:17" ht="17.100000000000001" customHeight="1" x14ac:dyDescent="0.25">
      <c r="Q53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35" spans="17:17" ht="17.100000000000001" customHeight="1" x14ac:dyDescent="0.25">
      <c r="Q53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36" spans="17:17" ht="17.100000000000001" customHeight="1" x14ac:dyDescent="0.25">
      <c r="Q53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37" spans="17:17" ht="17.100000000000001" customHeight="1" x14ac:dyDescent="0.25">
      <c r="Q53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38" spans="17:17" ht="17.100000000000001" customHeight="1" x14ac:dyDescent="0.25">
      <c r="Q53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39" spans="17:17" ht="17.100000000000001" customHeight="1" x14ac:dyDescent="0.25">
      <c r="Q53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40" spans="17:17" ht="17.100000000000001" customHeight="1" x14ac:dyDescent="0.25">
      <c r="Q53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41" spans="17:17" ht="17.100000000000001" customHeight="1" x14ac:dyDescent="0.25">
      <c r="Q53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42" spans="17:17" ht="17.100000000000001" customHeight="1" x14ac:dyDescent="0.25">
      <c r="Q53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43" spans="17:17" ht="17.100000000000001" customHeight="1" x14ac:dyDescent="0.25">
      <c r="Q53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44" spans="17:17" ht="17.100000000000001" customHeight="1" x14ac:dyDescent="0.25">
      <c r="Q53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45" spans="17:17" ht="17.100000000000001" customHeight="1" x14ac:dyDescent="0.25">
      <c r="Q53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46" spans="17:17" ht="17.100000000000001" customHeight="1" x14ac:dyDescent="0.25">
      <c r="Q53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47" spans="17:17" ht="17.100000000000001" customHeight="1" x14ac:dyDescent="0.25">
      <c r="Q53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48" spans="17:17" ht="17.100000000000001" customHeight="1" x14ac:dyDescent="0.25">
      <c r="Q53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49" spans="17:17" ht="17.100000000000001" customHeight="1" x14ac:dyDescent="0.25">
      <c r="Q53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50" spans="17:17" ht="17.100000000000001" customHeight="1" x14ac:dyDescent="0.25">
      <c r="Q53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51" spans="17:17" ht="17.100000000000001" customHeight="1" x14ac:dyDescent="0.25">
      <c r="Q53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52" spans="17:17" ht="17.100000000000001" customHeight="1" x14ac:dyDescent="0.25">
      <c r="Q53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53" spans="17:17" ht="17.100000000000001" customHeight="1" x14ac:dyDescent="0.25">
      <c r="Q53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54" spans="17:17" ht="17.100000000000001" customHeight="1" x14ac:dyDescent="0.25">
      <c r="Q53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55" spans="17:17" ht="17.100000000000001" customHeight="1" x14ac:dyDescent="0.25">
      <c r="Q53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56" spans="17:17" ht="17.100000000000001" customHeight="1" x14ac:dyDescent="0.25">
      <c r="Q53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57" spans="17:17" ht="17.100000000000001" customHeight="1" x14ac:dyDescent="0.25">
      <c r="Q53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58" spans="17:17" ht="17.100000000000001" customHeight="1" x14ac:dyDescent="0.25">
      <c r="Q53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59" spans="17:17" ht="17.100000000000001" customHeight="1" x14ac:dyDescent="0.25">
      <c r="Q53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60" spans="17:17" ht="17.100000000000001" customHeight="1" x14ac:dyDescent="0.25">
      <c r="Q53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61" spans="17:17" ht="17.100000000000001" customHeight="1" x14ac:dyDescent="0.25">
      <c r="Q53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62" spans="17:17" ht="17.100000000000001" customHeight="1" x14ac:dyDescent="0.25">
      <c r="Q53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63" spans="17:17" ht="17.100000000000001" customHeight="1" x14ac:dyDescent="0.25">
      <c r="Q53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64" spans="17:17" ht="17.100000000000001" customHeight="1" x14ac:dyDescent="0.25">
      <c r="Q53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65" spans="17:17" ht="17.100000000000001" customHeight="1" x14ac:dyDescent="0.25">
      <c r="Q53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66" spans="17:17" ht="17.100000000000001" customHeight="1" x14ac:dyDescent="0.25">
      <c r="Q53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67" spans="17:17" ht="17.100000000000001" customHeight="1" x14ac:dyDescent="0.25">
      <c r="Q53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68" spans="17:17" ht="17.100000000000001" customHeight="1" x14ac:dyDescent="0.25">
      <c r="Q53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69" spans="17:17" ht="17.100000000000001" customHeight="1" x14ac:dyDescent="0.25">
      <c r="Q53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70" spans="17:17" ht="17.100000000000001" customHeight="1" x14ac:dyDescent="0.25">
      <c r="Q53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71" spans="17:17" ht="17.100000000000001" customHeight="1" x14ac:dyDescent="0.25">
      <c r="Q53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72" spans="17:17" ht="17.100000000000001" customHeight="1" x14ac:dyDescent="0.25">
      <c r="Q53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73" spans="17:17" ht="17.100000000000001" customHeight="1" x14ac:dyDescent="0.25">
      <c r="Q53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74" spans="17:17" ht="17.100000000000001" customHeight="1" x14ac:dyDescent="0.25">
      <c r="Q53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75" spans="17:17" ht="17.100000000000001" customHeight="1" x14ac:dyDescent="0.25">
      <c r="Q53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76" spans="17:17" ht="17.100000000000001" customHeight="1" x14ac:dyDescent="0.25">
      <c r="Q53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77" spans="17:17" ht="17.100000000000001" customHeight="1" x14ac:dyDescent="0.25">
      <c r="Q53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78" spans="17:17" ht="17.100000000000001" customHeight="1" x14ac:dyDescent="0.25">
      <c r="Q53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79" spans="17:17" ht="17.100000000000001" customHeight="1" x14ac:dyDescent="0.25">
      <c r="Q53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80" spans="17:17" ht="17.100000000000001" customHeight="1" x14ac:dyDescent="0.25">
      <c r="Q53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81" spans="17:17" ht="17.100000000000001" customHeight="1" x14ac:dyDescent="0.25">
      <c r="Q53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82" spans="17:17" ht="17.100000000000001" customHeight="1" x14ac:dyDescent="0.25">
      <c r="Q53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83" spans="17:17" ht="17.100000000000001" customHeight="1" x14ac:dyDescent="0.25">
      <c r="Q53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84" spans="17:17" ht="17.100000000000001" customHeight="1" x14ac:dyDescent="0.25">
      <c r="Q53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85" spans="17:17" ht="17.100000000000001" customHeight="1" x14ac:dyDescent="0.25">
      <c r="Q53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86" spans="17:17" ht="17.100000000000001" customHeight="1" x14ac:dyDescent="0.25">
      <c r="Q53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87" spans="17:17" ht="17.100000000000001" customHeight="1" x14ac:dyDescent="0.25">
      <c r="Q53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88" spans="17:17" ht="17.100000000000001" customHeight="1" x14ac:dyDescent="0.25">
      <c r="Q53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89" spans="17:17" ht="17.100000000000001" customHeight="1" x14ac:dyDescent="0.25">
      <c r="Q53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90" spans="17:17" ht="17.100000000000001" customHeight="1" x14ac:dyDescent="0.25">
      <c r="Q53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91" spans="17:17" ht="17.100000000000001" customHeight="1" x14ac:dyDescent="0.25">
      <c r="Q53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92" spans="17:17" ht="17.100000000000001" customHeight="1" x14ac:dyDescent="0.25">
      <c r="Q53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93" spans="17:17" ht="17.100000000000001" customHeight="1" x14ac:dyDescent="0.25">
      <c r="Q53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94" spans="17:17" ht="17.100000000000001" customHeight="1" x14ac:dyDescent="0.25">
      <c r="Q53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95" spans="17:17" ht="17.100000000000001" customHeight="1" x14ac:dyDescent="0.25">
      <c r="Q53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96" spans="17:17" ht="17.100000000000001" customHeight="1" x14ac:dyDescent="0.25">
      <c r="Q53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97" spans="17:17" ht="17.100000000000001" customHeight="1" x14ac:dyDescent="0.25">
      <c r="Q53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98" spans="17:17" ht="17.100000000000001" customHeight="1" x14ac:dyDescent="0.25">
      <c r="Q53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99" spans="17:17" ht="17.100000000000001" customHeight="1" x14ac:dyDescent="0.25">
      <c r="Q53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00" spans="17:17" ht="17.100000000000001" customHeight="1" x14ac:dyDescent="0.25">
      <c r="Q54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01" spans="17:17" ht="17.100000000000001" customHeight="1" x14ac:dyDescent="0.25">
      <c r="Q54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02" spans="17:17" ht="17.100000000000001" customHeight="1" x14ac:dyDescent="0.25">
      <c r="Q54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03" spans="17:17" ht="17.100000000000001" customHeight="1" x14ac:dyDescent="0.25">
      <c r="Q54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04" spans="17:17" ht="17.100000000000001" customHeight="1" x14ac:dyDescent="0.25">
      <c r="Q54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05" spans="17:17" ht="17.100000000000001" customHeight="1" x14ac:dyDescent="0.25">
      <c r="Q54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06" spans="17:17" ht="17.100000000000001" customHeight="1" x14ac:dyDescent="0.25">
      <c r="Q54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07" spans="17:17" ht="17.100000000000001" customHeight="1" x14ac:dyDescent="0.25">
      <c r="Q54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08" spans="17:17" ht="17.100000000000001" customHeight="1" x14ac:dyDescent="0.25">
      <c r="Q54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09" spans="17:17" ht="17.100000000000001" customHeight="1" x14ac:dyDescent="0.25">
      <c r="Q54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10" spans="17:17" ht="17.100000000000001" customHeight="1" x14ac:dyDescent="0.25">
      <c r="Q54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11" spans="17:17" ht="17.100000000000001" customHeight="1" x14ac:dyDescent="0.25">
      <c r="Q54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12" spans="17:17" ht="17.100000000000001" customHeight="1" x14ac:dyDescent="0.25">
      <c r="Q54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13" spans="17:17" ht="17.100000000000001" customHeight="1" x14ac:dyDescent="0.25">
      <c r="Q54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14" spans="17:17" ht="17.100000000000001" customHeight="1" x14ac:dyDescent="0.25">
      <c r="Q54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15" spans="17:17" ht="17.100000000000001" customHeight="1" x14ac:dyDescent="0.25">
      <c r="Q54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16" spans="17:17" ht="17.100000000000001" customHeight="1" x14ac:dyDescent="0.25">
      <c r="Q54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17" spans="17:17" ht="17.100000000000001" customHeight="1" x14ac:dyDescent="0.25">
      <c r="Q54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18" spans="17:17" ht="17.100000000000001" customHeight="1" x14ac:dyDescent="0.25">
      <c r="Q54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19" spans="17:17" ht="17.100000000000001" customHeight="1" x14ac:dyDescent="0.25">
      <c r="Q54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20" spans="17:17" ht="17.100000000000001" customHeight="1" x14ac:dyDescent="0.25">
      <c r="Q54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21" spans="17:17" ht="17.100000000000001" customHeight="1" x14ac:dyDescent="0.25">
      <c r="Q54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22" spans="17:17" ht="17.100000000000001" customHeight="1" x14ac:dyDescent="0.25">
      <c r="Q54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23" spans="17:17" ht="17.100000000000001" customHeight="1" x14ac:dyDescent="0.25">
      <c r="Q54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24" spans="17:17" ht="17.100000000000001" customHeight="1" x14ac:dyDescent="0.25">
      <c r="Q54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25" spans="17:17" ht="17.100000000000001" customHeight="1" x14ac:dyDescent="0.25">
      <c r="Q54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26" spans="17:17" ht="17.100000000000001" customHeight="1" x14ac:dyDescent="0.25">
      <c r="Q54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27" spans="17:17" ht="17.100000000000001" customHeight="1" x14ac:dyDescent="0.25">
      <c r="Q54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28" spans="17:17" ht="17.100000000000001" customHeight="1" x14ac:dyDescent="0.25">
      <c r="Q54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29" spans="17:17" ht="17.100000000000001" customHeight="1" x14ac:dyDescent="0.25">
      <c r="Q54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30" spans="17:17" ht="17.100000000000001" customHeight="1" x14ac:dyDescent="0.25">
      <c r="Q54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31" spans="17:17" ht="17.100000000000001" customHeight="1" x14ac:dyDescent="0.25">
      <c r="Q54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32" spans="17:17" ht="17.100000000000001" customHeight="1" x14ac:dyDescent="0.25">
      <c r="Q54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33" spans="17:17" ht="17.100000000000001" customHeight="1" x14ac:dyDescent="0.25">
      <c r="Q54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34" spans="17:17" ht="17.100000000000001" customHeight="1" x14ac:dyDescent="0.25">
      <c r="Q54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35" spans="17:17" ht="17.100000000000001" customHeight="1" x14ac:dyDescent="0.25">
      <c r="Q54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36" spans="17:17" ht="17.100000000000001" customHeight="1" x14ac:dyDescent="0.25">
      <c r="Q54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37" spans="17:17" ht="17.100000000000001" customHeight="1" x14ac:dyDescent="0.25">
      <c r="Q54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38" spans="17:17" ht="17.100000000000001" customHeight="1" x14ac:dyDescent="0.25">
      <c r="Q54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39" spans="17:17" ht="17.100000000000001" customHeight="1" x14ac:dyDescent="0.25">
      <c r="Q54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40" spans="17:17" ht="17.100000000000001" customHeight="1" x14ac:dyDescent="0.25">
      <c r="Q54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41" spans="17:17" ht="17.100000000000001" customHeight="1" x14ac:dyDescent="0.25">
      <c r="Q54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42" spans="17:17" ht="17.100000000000001" customHeight="1" x14ac:dyDescent="0.25">
      <c r="Q54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43" spans="17:17" ht="17.100000000000001" customHeight="1" x14ac:dyDescent="0.25">
      <c r="Q54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44" spans="17:17" ht="17.100000000000001" customHeight="1" x14ac:dyDescent="0.25">
      <c r="Q54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45" spans="17:17" ht="17.100000000000001" customHeight="1" x14ac:dyDescent="0.25">
      <c r="Q54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46" spans="17:17" ht="17.100000000000001" customHeight="1" x14ac:dyDescent="0.25">
      <c r="Q54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47" spans="17:17" ht="17.100000000000001" customHeight="1" x14ac:dyDescent="0.25">
      <c r="Q54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48" spans="17:17" ht="17.100000000000001" customHeight="1" x14ac:dyDescent="0.25">
      <c r="Q54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49" spans="17:17" ht="17.100000000000001" customHeight="1" x14ac:dyDescent="0.25">
      <c r="Q54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50" spans="17:17" ht="17.100000000000001" customHeight="1" x14ac:dyDescent="0.25">
      <c r="Q54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51" spans="17:17" ht="17.100000000000001" customHeight="1" x14ac:dyDescent="0.25">
      <c r="Q54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52" spans="17:17" ht="17.100000000000001" customHeight="1" x14ac:dyDescent="0.25">
      <c r="Q54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53" spans="17:17" ht="17.100000000000001" customHeight="1" x14ac:dyDescent="0.25">
      <c r="Q54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54" spans="17:17" ht="17.100000000000001" customHeight="1" x14ac:dyDescent="0.25">
      <c r="Q54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55" spans="17:17" ht="17.100000000000001" customHeight="1" x14ac:dyDescent="0.25">
      <c r="Q54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56" spans="17:17" ht="17.100000000000001" customHeight="1" x14ac:dyDescent="0.25">
      <c r="Q54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57" spans="17:17" ht="17.100000000000001" customHeight="1" x14ac:dyDescent="0.25">
      <c r="Q54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58" spans="17:17" ht="17.100000000000001" customHeight="1" x14ac:dyDescent="0.25">
      <c r="Q54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59" spans="17:17" ht="17.100000000000001" customHeight="1" x14ac:dyDescent="0.25">
      <c r="Q54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60" spans="17:17" ht="17.100000000000001" customHeight="1" x14ac:dyDescent="0.25">
      <c r="Q54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61" spans="17:17" ht="17.100000000000001" customHeight="1" x14ac:dyDescent="0.25">
      <c r="Q54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62" spans="17:17" ht="17.100000000000001" customHeight="1" x14ac:dyDescent="0.25">
      <c r="Q54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63" spans="17:17" ht="17.100000000000001" customHeight="1" x14ac:dyDescent="0.25">
      <c r="Q54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64" spans="17:17" ht="17.100000000000001" customHeight="1" x14ac:dyDescent="0.25">
      <c r="Q54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65" spans="17:17" ht="17.100000000000001" customHeight="1" x14ac:dyDescent="0.25">
      <c r="Q54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66" spans="17:17" ht="17.100000000000001" customHeight="1" x14ac:dyDescent="0.25">
      <c r="Q54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67" spans="17:17" ht="17.100000000000001" customHeight="1" x14ac:dyDescent="0.25">
      <c r="Q54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68" spans="17:17" ht="17.100000000000001" customHeight="1" x14ac:dyDescent="0.25">
      <c r="Q54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69" spans="17:17" ht="17.100000000000001" customHeight="1" x14ac:dyDescent="0.25">
      <c r="Q54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70" spans="17:17" ht="17.100000000000001" customHeight="1" x14ac:dyDescent="0.25">
      <c r="Q54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71" spans="17:17" ht="17.100000000000001" customHeight="1" x14ac:dyDescent="0.25">
      <c r="Q54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72" spans="17:17" ht="17.100000000000001" customHeight="1" x14ac:dyDescent="0.25">
      <c r="Q54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73" spans="17:17" ht="17.100000000000001" customHeight="1" x14ac:dyDescent="0.25">
      <c r="Q54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74" spans="17:17" ht="17.100000000000001" customHeight="1" x14ac:dyDescent="0.25">
      <c r="Q54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75" spans="17:17" ht="17.100000000000001" customHeight="1" x14ac:dyDescent="0.25">
      <c r="Q54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76" spans="17:17" ht="17.100000000000001" customHeight="1" x14ac:dyDescent="0.25">
      <c r="Q54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77" spans="17:17" ht="17.100000000000001" customHeight="1" x14ac:dyDescent="0.25">
      <c r="Q54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78" spans="17:17" ht="17.100000000000001" customHeight="1" x14ac:dyDescent="0.25">
      <c r="Q54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79" spans="17:17" ht="17.100000000000001" customHeight="1" x14ac:dyDescent="0.25">
      <c r="Q54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80" spans="17:17" ht="17.100000000000001" customHeight="1" x14ac:dyDescent="0.25">
      <c r="Q54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81" spans="17:17" ht="17.100000000000001" customHeight="1" x14ac:dyDescent="0.25">
      <c r="Q54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82" spans="17:17" ht="17.100000000000001" customHeight="1" x14ac:dyDescent="0.25">
      <c r="Q54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83" spans="17:17" ht="17.100000000000001" customHeight="1" x14ac:dyDescent="0.25">
      <c r="Q54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84" spans="17:17" ht="17.100000000000001" customHeight="1" x14ac:dyDescent="0.25">
      <c r="Q54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85" spans="17:17" ht="17.100000000000001" customHeight="1" x14ac:dyDescent="0.25">
      <c r="Q54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86" spans="17:17" ht="17.100000000000001" customHeight="1" x14ac:dyDescent="0.25">
      <c r="Q54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87" spans="17:17" ht="17.100000000000001" customHeight="1" x14ac:dyDescent="0.25">
      <c r="Q54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88" spans="17:17" ht="17.100000000000001" customHeight="1" x14ac:dyDescent="0.25">
      <c r="Q54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89" spans="17:17" ht="17.100000000000001" customHeight="1" x14ac:dyDescent="0.25">
      <c r="Q54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90" spans="17:17" ht="17.100000000000001" customHeight="1" x14ac:dyDescent="0.25">
      <c r="Q54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91" spans="17:17" ht="17.100000000000001" customHeight="1" x14ac:dyDescent="0.25">
      <c r="Q54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92" spans="17:17" ht="17.100000000000001" customHeight="1" x14ac:dyDescent="0.25">
      <c r="Q54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93" spans="17:17" ht="17.100000000000001" customHeight="1" x14ac:dyDescent="0.25">
      <c r="Q54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94" spans="17:17" ht="17.100000000000001" customHeight="1" x14ac:dyDescent="0.25">
      <c r="Q54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95" spans="17:17" ht="17.100000000000001" customHeight="1" x14ac:dyDescent="0.25">
      <c r="Q54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96" spans="17:17" ht="17.100000000000001" customHeight="1" x14ac:dyDescent="0.25">
      <c r="Q54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97" spans="17:17" ht="17.100000000000001" customHeight="1" x14ac:dyDescent="0.25">
      <c r="Q54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98" spans="17:17" ht="17.100000000000001" customHeight="1" x14ac:dyDescent="0.25">
      <c r="Q54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99" spans="17:17" ht="17.100000000000001" customHeight="1" x14ac:dyDescent="0.25">
      <c r="Q54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00" spans="17:17" ht="17.100000000000001" customHeight="1" x14ac:dyDescent="0.25">
      <c r="Q55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01" spans="17:17" ht="17.100000000000001" customHeight="1" x14ac:dyDescent="0.25">
      <c r="Q55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02" spans="17:17" ht="17.100000000000001" customHeight="1" x14ac:dyDescent="0.25">
      <c r="Q55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03" spans="17:17" ht="17.100000000000001" customHeight="1" x14ac:dyDescent="0.25">
      <c r="Q55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04" spans="17:17" ht="17.100000000000001" customHeight="1" x14ac:dyDescent="0.25">
      <c r="Q55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05" spans="17:17" ht="17.100000000000001" customHeight="1" x14ac:dyDescent="0.25">
      <c r="Q55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06" spans="17:17" ht="17.100000000000001" customHeight="1" x14ac:dyDescent="0.25">
      <c r="Q55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07" spans="17:17" ht="17.100000000000001" customHeight="1" x14ac:dyDescent="0.25">
      <c r="Q55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08" spans="17:17" ht="17.100000000000001" customHeight="1" x14ac:dyDescent="0.25">
      <c r="Q55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09" spans="17:17" ht="17.100000000000001" customHeight="1" x14ac:dyDescent="0.25">
      <c r="Q55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10" spans="17:17" ht="17.100000000000001" customHeight="1" x14ac:dyDescent="0.25">
      <c r="Q55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11" spans="17:17" ht="17.100000000000001" customHeight="1" x14ac:dyDescent="0.25">
      <c r="Q55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12" spans="17:17" ht="17.100000000000001" customHeight="1" x14ac:dyDescent="0.25">
      <c r="Q55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13" spans="17:17" ht="17.100000000000001" customHeight="1" x14ac:dyDescent="0.25">
      <c r="Q55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14" spans="17:17" ht="17.100000000000001" customHeight="1" x14ac:dyDescent="0.25">
      <c r="Q55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15" spans="17:17" ht="17.100000000000001" customHeight="1" x14ac:dyDescent="0.25">
      <c r="Q55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16" spans="17:17" ht="17.100000000000001" customHeight="1" x14ac:dyDescent="0.25">
      <c r="Q55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17" spans="17:17" ht="17.100000000000001" customHeight="1" x14ac:dyDescent="0.25">
      <c r="Q55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18" spans="17:17" ht="17.100000000000001" customHeight="1" x14ac:dyDescent="0.25">
      <c r="Q55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19" spans="17:17" ht="17.100000000000001" customHeight="1" x14ac:dyDescent="0.25">
      <c r="Q55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20" spans="17:17" ht="17.100000000000001" customHeight="1" x14ac:dyDescent="0.25">
      <c r="Q55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21" spans="17:17" ht="17.100000000000001" customHeight="1" x14ac:dyDescent="0.25">
      <c r="Q55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22" spans="17:17" ht="17.100000000000001" customHeight="1" x14ac:dyDescent="0.25">
      <c r="Q55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23" spans="17:17" ht="17.100000000000001" customHeight="1" x14ac:dyDescent="0.25">
      <c r="Q55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24" spans="17:17" ht="17.100000000000001" customHeight="1" x14ac:dyDescent="0.25">
      <c r="Q55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25" spans="17:17" ht="17.100000000000001" customHeight="1" x14ac:dyDescent="0.25">
      <c r="Q55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26" spans="17:17" ht="17.100000000000001" customHeight="1" x14ac:dyDescent="0.25">
      <c r="Q55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27" spans="17:17" ht="17.100000000000001" customHeight="1" x14ac:dyDescent="0.25">
      <c r="Q55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28" spans="17:17" ht="17.100000000000001" customHeight="1" x14ac:dyDescent="0.25">
      <c r="Q55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29" spans="17:17" ht="17.100000000000001" customHeight="1" x14ac:dyDescent="0.25">
      <c r="Q55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30" spans="17:17" ht="17.100000000000001" customHeight="1" x14ac:dyDescent="0.25">
      <c r="Q55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31" spans="17:17" ht="17.100000000000001" customHeight="1" x14ac:dyDescent="0.25">
      <c r="Q55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32" spans="17:17" ht="17.100000000000001" customHeight="1" x14ac:dyDescent="0.25">
      <c r="Q55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33" spans="17:17" ht="17.100000000000001" customHeight="1" x14ac:dyDescent="0.25">
      <c r="Q55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34" spans="17:17" ht="17.100000000000001" customHeight="1" x14ac:dyDescent="0.25">
      <c r="Q55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35" spans="17:17" ht="17.100000000000001" customHeight="1" x14ac:dyDescent="0.25">
      <c r="Q55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36" spans="17:17" ht="17.100000000000001" customHeight="1" x14ac:dyDescent="0.25">
      <c r="Q55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37" spans="17:17" ht="17.100000000000001" customHeight="1" x14ac:dyDescent="0.25">
      <c r="Q55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38" spans="17:17" ht="17.100000000000001" customHeight="1" x14ac:dyDescent="0.25">
      <c r="Q55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39" spans="17:17" ht="17.100000000000001" customHeight="1" x14ac:dyDescent="0.25">
      <c r="Q55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40" spans="17:17" ht="17.100000000000001" customHeight="1" x14ac:dyDescent="0.25">
      <c r="Q55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41" spans="17:17" ht="17.100000000000001" customHeight="1" x14ac:dyDescent="0.25">
      <c r="Q55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42" spans="17:17" ht="17.100000000000001" customHeight="1" x14ac:dyDescent="0.25">
      <c r="Q55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43" spans="17:17" ht="17.100000000000001" customHeight="1" x14ac:dyDescent="0.25">
      <c r="Q55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44" spans="17:17" ht="17.100000000000001" customHeight="1" x14ac:dyDescent="0.25">
      <c r="Q55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45" spans="17:17" ht="17.100000000000001" customHeight="1" x14ac:dyDescent="0.25">
      <c r="Q55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46" spans="17:17" ht="17.100000000000001" customHeight="1" x14ac:dyDescent="0.25">
      <c r="Q55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47" spans="17:17" ht="17.100000000000001" customHeight="1" x14ac:dyDescent="0.25">
      <c r="Q55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48" spans="17:17" ht="17.100000000000001" customHeight="1" x14ac:dyDescent="0.25">
      <c r="Q55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49" spans="17:17" ht="17.100000000000001" customHeight="1" x14ac:dyDescent="0.25">
      <c r="Q55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50" spans="17:17" ht="17.100000000000001" customHeight="1" x14ac:dyDescent="0.25">
      <c r="Q55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51" spans="17:17" ht="17.100000000000001" customHeight="1" x14ac:dyDescent="0.25">
      <c r="Q55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52" spans="17:17" ht="17.100000000000001" customHeight="1" x14ac:dyDescent="0.25">
      <c r="Q55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53" spans="17:17" ht="17.100000000000001" customHeight="1" x14ac:dyDescent="0.25">
      <c r="Q55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54" spans="17:17" ht="17.100000000000001" customHeight="1" x14ac:dyDescent="0.25">
      <c r="Q55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55" spans="17:17" ht="17.100000000000001" customHeight="1" x14ac:dyDescent="0.25">
      <c r="Q55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56" spans="17:17" ht="17.100000000000001" customHeight="1" x14ac:dyDescent="0.25">
      <c r="Q55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57" spans="17:17" ht="17.100000000000001" customHeight="1" x14ac:dyDescent="0.25">
      <c r="Q55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58" spans="17:17" ht="17.100000000000001" customHeight="1" x14ac:dyDescent="0.25">
      <c r="Q55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59" spans="17:17" ht="17.100000000000001" customHeight="1" x14ac:dyDescent="0.25">
      <c r="Q55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60" spans="17:17" ht="17.100000000000001" customHeight="1" x14ac:dyDescent="0.25">
      <c r="Q55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61" spans="17:17" ht="17.100000000000001" customHeight="1" x14ac:dyDescent="0.25">
      <c r="Q55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62" spans="17:17" ht="17.100000000000001" customHeight="1" x14ac:dyDescent="0.25">
      <c r="Q55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63" spans="17:17" ht="17.100000000000001" customHeight="1" x14ac:dyDescent="0.25">
      <c r="Q55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64" spans="17:17" ht="17.100000000000001" customHeight="1" x14ac:dyDescent="0.25">
      <c r="Q55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65" spans="17:17" ht="17.100000000000001" customHeight="1" x14ac:dyDescent="0.25">
      <c r="Q55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66" spans="17:17" ht="17.100000000000001" customHeight="1" x14ac:dyDescent="0.25">
      <c r="Q55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67" spans="17:17" ht="17.100000000000001" customHeight="1" x14ac:dyDescent="0.25">
      <c r="Q55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68" spans="17:17" ht="17.100000000000001" customHeight="1" x14ac:dyDescent="0.25">
      <c r="Q55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69" spans="17:17" ht="17.100000000000001" customHeight="1" x14ac:dyDescent="0.25">
      <c r="Q55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70" spans="17:17" ht="17.100000000000001" customHeight="1" x14ac:dyDescent="0.25">
      <c r="Q55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71" spans="17:17" ht="17.100000000000001" customHeight="1" x14ac:dyDescent="0.25">
      <c r="Q55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72" spans="17:17" ht="17.100000000000001" customHeight="1" x14ac:dyDescent="0.25">
      <c r="Q55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73" spans="17:17" ht="17.100000000000001" customHeight="1" x14ac:dyDescent="0.25">
      <c r="Q55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74" spans="17:17" ht="17.100000000000001" customHeight="1" x14ac:dyDescent="0.25">
      <c r="Q55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75" spans="17:17" ht="17.100000000000001" customHeight="1" x14ac:dyDescent="0.25">
      <c r="Q55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76" spans="17:17" ht="17.100000000000001" customHeight="1" x14ac:dyDescent="0.25">
      <c r="Q55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77" spans="17:17" ht="17.100000000000001" customHeight="1" x14ac:dyDescent="0.25">
      <c r="Q55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78" spans="17:17" ht="17.100000000000001" customHeight="1" x14ac:dyDescent="0.25">
      <c r="Q55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79" spans="17:17" ht="17.100000000000001" customHeight="1" x14ac:dyDescent="0.25">
      <c r="Q55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80" spans="17:17" ht="17.100000000000001" customHeight="1" x14ac:dyDescent="0.25">
      <c r="Q55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81" spans="17:17" ht="17.100000000000001" customHeight="1" x14ac:dyDescent="0.25">
      <c r="Q55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82" spans="17:17" ht="17.100000000000001" customHeight="1" x14ac:dyDescent="0.25">
      <c r="Q55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83" spans="17:17" ht="17.100000000000001" customHeight="1" x14ac:dyDescent="0.25">
      <c r="Q55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84" spans="17:17" ht="17.100000000000001" customHeight="1" x14ac:dyDescent="0.25">
      <c r="Q55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85" spans="17:17" ht="17.100000000000001" customHeight="1" x14ac:dyDescent="0.25">
      <c r="Q55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86" spans="17:17" ht="17.100000000000001" customHeight="1" x14ac:dyDescent="0.25">
      <c r="Q55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87" spans="17:17" ht="17.100000000000001" customHeight="1" x14ac:dyDescent="0.25">
      <c r="Q55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88" spans="17:17" ht="17.100000000000001" customHeight="1" x14ac:dyDescent="0.25">
      <c r="Q55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89" spans="17:17" ht="17.100000000000001" customHeight="1" x14ac:dyDescent="0.25">
      <c r="Q55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90" spans="17:17" ht="17.100000000000001" customHeight="1" x14ac:dyDescent="0.25">
      <c r="Q55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91" spans="17:17" ht="17.100000000000001" customHeight="1" x14ac:dyDescent="0.25">
      <c r="Q55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92" spans="17:17" ht="17.100000000000001" customHeight="1" x14ac:dyDescent="0.25">
      <c r="Q55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93" spans="17:17" ht="17.100000000000001" customHeight="1" x14ac:dyDescent="0.25">
      <c r="Q55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94" spans="17:17" ht="17.100000000000001" customHeight="1" x14ac:dyDescent="0.25">
      <c r="Q55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95" spans="17:17" ht="17.100000000000001" customHeight="1" x14ac:dyDescent="0.25">
      <c r="Q55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96" spans="17:17" ht="17.100000000000001" customHeight="1" x14ac:dyDescent="0.25">
      <c r="Q55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97" spans="17:17" ht="17.100000000000001" customHeight="1" x14ac:dyDescent="0.25">
      <c r="Q55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98" spans="17:17" ht="17.100000000000001" customHeight="1" x14ac:dyDescent="0.25">
      <c r="Q55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99" spans="17:17" ht="17.100000000000001" customHeight="1" x14ac:dyDescent="0.25">
      <c r="Q55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00" spans="17:17" ht="17.100000000000001" customHeight="1" x14ac:dyDescent="0.25">
      <c r="Q56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01" spans="17:17" ht="17.100000000000001" customHeight="1" x14ac:dyDescent="0.25">
      <c r="Q56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02" spans="17:17" ht="17.100000000000001" customHeight="1" x14ac:dyDescent="0.25">
      <c r="Q56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03" spans="17:17" ht="17.100000000000001" customHeight="1" x14ac:dyDescent="0.25">
      <c r="Q56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04" spans="17:17" ht="17.100000000000001" customHeight="1" x14ac:dyDescent="0.25">
      <c r="Q56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05" spans="17:17" ht="17.100000000000001" customHeight="1" x14ac:dyDescent="0.25">
      <c r="Q56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06" spans="17:17" ht="17.100000000000001" customHeight="1" x14ac:dyDescent="0.25">
      <c r="Q56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07" spans="17:17" ht="17.100000000000001" customHeight="1" x14ac:dyDescent="0.25">
      <c r="Q56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08" spans="17:17" ht="17.100000000000001" customHeight="1" x14ac:dyDescent="0.25">
      <c r="Q56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09" spans="17:17" ht="17.100000000000001" customHeight="1" x14ac:dyDescent="0.25">
      <c r="Q56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10" spans="17:17" ht="17.100000000000001" customHeight="1" x14ac:dyDescent="0.25">
      <c r="Q56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11" spans="17:17" ht="17.100000000000001" customHeight="1" x14ac:dyDescent="0.25">
      <c r="Q56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12" spans="17:17" ht="17.100000000000001" customHeight="1" x14ac:dyDescent="0.25">
      <c r="Q56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13" spans="17:17" ht="17.100000000000001" customHeight="1" x14ac:dyDescent="0.25">
      <c r="Q56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14" spans="17:17" ht="17.100000000000001" customHeight="1" x14ac:dyDescent="0.25">
      <c r="Q56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15" spans="17:17" ht="17.100000000000001" customHeight="1" x14ac:dyDescent="0.25">
      <c r="Q56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16" spans="17:17" ht="17.100000000000001" customHeight="1" x14ac:dyDescent="0.25">
      <c r="Q56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17" spans="17:17" ht="17.100000000000001" customHeight="1" x14ac:dyDescent="0.25">
      <c r="Q56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18" spans="17:17" ht="17.100000000000001" customHeight="1" x14ac:dyDescent="0.25">
      <c r="Q56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19" spans="17:17" ht="17.100000000000001" customHeight="1" x14ac:dyDescent="0.25">
      <c r="Q56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20" spans="17:17" ht="17.100000000000001" customHeight="1" x14ac:dyDescent="0.25">
      <c r="Q56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21" spans="17:17" ht="17.100000000000001" customHeight="1" x14ac:dyDescent="0.25">
      <c r="Q56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22" spans="17:17" ht="17.100000000000001" customHeight="1" x14ac:dyDescent="0.25">
      <c r="Q56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23" spans="17:17" ht="17.100000000000001" customHeight="1" x14ac:dyDescent="0.25">
      <c r="Q56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24" spans="17:17" ht="17.100000000000001" customHeight="1" x14ac:dyDescent="0.25">
      <c r="Q56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25" spans="17:17" ht="17.100000000000001" customHeight="1" x14ac:dyDescent="0.25">
      <c r="Q56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26" spans="17:17" ht="17.100000000000001" customHeight="1" x14ac:dyDescent="0.25">
      <c r="Q56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27" spans="17:17" ht="17.100000000000001" customHeight="1" x14ac:dyDescent="0.25">
      <c r="Q56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28" spans="17:17" ht="17.100000000000001" customHeight="1" x14ac:dyDescent="0.25">
      <c r="Q56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29" spans="17:17" ht="17.100000000000001" customHeight="1" x14ac:dyDescent="0.25">
      <c r="Q56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30" spans="17:17" ht="17.100000000000001" customHeight="1" x14ac:dyDescent="0.25">
      <c r="Q56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31" spans="17:17" ht="17.100000000000001" customHeight="1" x14ac:dyDescent="0.25">
      <c r="Q56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32" spans="17:17" ht="17.100000000000001" customHeight="1" x14ac:dyDescent="0.25">
      <c r="Q56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33" spans="17:17" ht="17.100000000000001" customHeight="1" x14ac:dyDescent="0.25">
      <c r="Q56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34" spans="17:17" ht="17.100000000000001" customHeight="1" x14ac:dyDescent="0.25">
      <c r="Q56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35" spans="17:17" ht="17.100000000000001" customHeight="1" x14ac:dyDescent="0.25">
      <c r="Q56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36" spans="17:17" ht="17.100000000000001" customHeight="1" x14ac:dyDescent="0.25">
      <c r="Q56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37" spans="17:17" ht="17.100000000000001" customHeight="1" x14ac:dyDescent="0.25">
      <c r="Q56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38" spans="17:17" ht="17.100000000000001" customHeight="1" x14ac:dyDescent="0.25">
      <c r="Q56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39" spans="17:17" ht="17.100000000000001" customHeight="1" x14ac:dyDescent="0.25">
      <c r="Q56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40" spans="17:17" ht="17.100000000000001" customHeight="1" x14ac:dyDescent="0.25">
      <c r="Q56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41" spans="17:17" ht="17.100000000000001" customHeight="1" x14ac:dyDescent="0.25">
      <c r="Q56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42" spans="17:17" ht="17.100000000000001" customHeight="1" x14ac:dyDescent="0.25">
      <c r="Q56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43" spans="17:17" ht="17.100000000000001" customHeight="1" x14ac:dyDescent="0.25">
      <c r="Q56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44" spans="17:17" ht="17.100000000000001" customHeight="1" x14ac:dyDescent="0.25">
      <c r="Q56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45" spans="17:17" ht="17.100000000000001" customHeight="1" x14ac:dyDescent="0.25">
      <c r="Q56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46" spans="17:17" ht="17.100000000000001" customHeight="1" x14ac:dyDescent="0.25">
      <c r="Q56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47" spans="17:17" ht="17.100000000000001" customHeight="1" x14ac:dyDescent="0.25">
      <c r="Q56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48" spans="17:17" ht="17.100000000000001" customHeight="1" x14ac:dyDescent="0.25">
      <c r="Q56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49" spans="17:17" ht="17.100000000000001" customHeight="1" x14ac:dyDescent="0.25">
      <c r="Q56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50" spans="17:17" ht="17.100000000000001" customHeight="1" x14ac:dyDescent="0.25">
      <c r="Q56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51" spans="17:17" ht="17.100000000000001" customHeight="1" x14ac:dyDescent="0.25">
      <c r="Q56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52" spans="17:17" ht="17.100000000000001" customHeight="1" x14ac:dyDescent="0.25">
      <c r="Q56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53" spans="17:17" ht="17.100000000000001" customHeight="1" x14ac:dyDescent="0.25">
      <c r="Q56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54" spans="17:17" ht="17.100000000000001" customHeight="1" x14ac:dyDescent="0.25">
      <c r="Q56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55" spans="17:17" ht="17.100000000000001" customHeight="1" x14ac:dyDescent="0.25">
      <c r="Q56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56" spans="17:17" ht="17.100000000000001" customHeight="1" x14ac:dyDescent="0.25">
      <c r="Q56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57" spans="17:17" ht="17.100000000000001" customHeight="1" x14ac:dyDescent="0.25">
      <c r="Q56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58" spans="17:17" ht="17.100000000000001" customHeight="1" x14ac:dyDescent="0.25">
      <c r="Q56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59" spans="17:17" ht="17.100000000000001" customHeight="1" x14ac:dyDescent="0.25">
      <c r="Q56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60" spans="17:17" ht="17.100000000000001" customHeight="1" x14ac:dyDescent="0.25">
      <c r="Q56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61" spans="17:17" ht="17.100000000000001" customHeight="1" x14ac:dyDescent="0.25">
      <c r="Q56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62" spans="17:17" ht="17.100000000000001" customHeight="1" x14ac:dyDescent="0.25">
      <c r="Q56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63" spans="17:17" ht="17.100000000000001" customHeight="1" x14ac:dyDescent="0.25">
      <c r="Q56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64" spans="17:17" ht="17.100000000000001" customHeight="1" x14ac:dyDescent="0.25">
      <c r="Q56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65" spans="17:17" ht="17.100000000000001" customHeight="1" x14ac:dyDescent="0.25">
      <c r="Q56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66" spans="17:17" ht="17.100000000000001" customHeight="1" x14ac:dyDescent="0.25">
      <c r="Q56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67" spans="17:17" ht="17.100000000000001" customHeight="1" x14ac:dyDescent="0.25">
      <c r="Q56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68" spans="17:17" ht="17.100000000000001" customHeight="1" x14ac:dyDescent="0.25">
      <c r="Q56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69" spans="17:17" ht="17.100000000000001" customHeight="1" x14ac:dyDescent="0.25">
      <c r="Q56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70" spans="17:17" ht="17.100000000000001" customHeight="1" x14ac:dyDescent="0.25">
      <c r="Q56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71" spans="17:17" ht="17.100000000000001" customHeight="1" x14ac:dyDescent="0.25">
      <c r="Q56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72" spans="17:17" ht="17.100000000000001" customHeight="1" x14ac:dyDescent="0.25">
      <c r="Q56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73" spans="17:17" ht="17.100000000000001" customHeight="1" x14ac:dyDescent="0.25">
      <c r="Q56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74" spans="17:17" ht="17.100000000000001" customHeight="1" x14ac:dyDescent="0.25">
      <c r="Q56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75" spans="17:17" ht="17.100000000000001" customHeight="1" x14ac:dyDescent="0.25">
      <c r="Q56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76" spans="17:17" ht="17.100000000000001" customHeight="1" x14ac:dyDescent="0.25">
      <c r="Q56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77" spans="17:17" ht="17.100000000000001" customHeight="1" x14ac:dyDescent="0.25">
      <c r="Q56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78" spans="17:17" ht="17.100000000000001" customHeight="1" x14ac:dyDescent="0.25">
      <c r="Q56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79" spans="17:17" ht="17.100000000000001" customHeight="1" x14ac:dyDescent="0.25">
      <c r="Q56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80" spans="17:17" ht="17.100000000000001" customHeight="1" x14ac:dyDescent="0.25">
      <c r="Q56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81" spans="17:17" ht="17.100000000000001" customHeight="1" x14ac:dyDescent="0.25">
      <c r="Q56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82" spans="17:17" ht="17.100000000000001" customHeight="1" x14ac:dyDescent="0.25">
      <c r="Q56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83" spans="17:17" ht="17.100000000000001" customHeight="1" x14ac:dyDescent="0.25">
      <c r="Q56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84" spans="17:17" ht="17.100000000000001" customHeight="1" x14ac:dyDescent="0.25">
      <c r="Q56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85" spans="17:17" ht="17.100000000000001" customHeight="1" x14ac:dyDescent="0.25">
      <c r="Q56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86" spans="17:17" ht="17.100000000000001" customHeight="1" x14ac:dyDescent="0.25">
      <c r="Q56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87" spans="17:17" ht="17.100000000000001" customHeight="1" x14ac:dyDescent="0.25">
      <c r="Q56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88" spans="17:17" ht="17.100000000000001" customHeight="1" x14ac:dyDescent="0.25">
      <c r="Q56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89" spans="17:17" ht="17.100000000000001" customHeight="1" x14ac:dyDescent="0.25">
      <c r="Q56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90" spans="17:17" ht="17.100000000000001" customHeight="1" x14ac:dyDescent="0.25">
      <c r="Q56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91" spans="17:17" ht="17.100000000000001" customHeight="1" x14ac:dyDescent="0.25">
      <c r="Q56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92" spans="17:17" ht="17.100000000000001" customHeight="1" x14ac:dyDescent="0.25">
      <c r="Q56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93" spans="17:17" ht="17.100000000000001" customHeight="1" x14ac:dyDescent="0.25">
      <c r="Q56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94" spans="17:17" ht="17.100000000000001" customHeight="1" x14ac:dyDescent="0.25">
      <c r="Q56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95" spans="17:17" ht="17.100000000000001" customHeight="1" x14ac:dyDescent="0.25">
      <c r="Q56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96" spans="17:17" ht="17.100000000000001" customHeight="1" x14ac:dyDescent="0.25">
      <c r="Q56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97" spans="17:17" ht="17.100000000000001" customHeight="1" x14ac:dyDescent="0.25">
      <c r="Q56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98" spans="17:17" ht="17.100000000000001" customHeight="1" x14ac:dyDescent="0.25">
      <c r="Q56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99" spans="17:17" ht="17.100000000000001" customHeight="1" x14ac:dyDescent="0.25">
      <c r="Q56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00" spans="17:17" ht="17.100000000000001" customHeight="1" x14ac:dyDescent="0.25">
      <c r="Q57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01" spans="17:17" ht="17.100000000000001" customHeight="1" x14ac:dyDescent="0.25">
      <c r="Q57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02" spans="17:17" ht="17.100000000000001" customHeight="1" x14ac:dyDescent="0.25">
      <c r="Q57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03" spans="17:17" ht="17.100000000000001" customHeight="1" x14ac:dyDescent="0.25">
      <c r="Q57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04" spans="17:17" ht="17.100000000000001" customHeight="1" x14ac:dyDescent="0.25">
      <c r="Q57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05" spans="17:17" ht="17.100000000000001" customHeight="1" x14ac:dyDescent="0.25">
      <c r="Q57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06" spans="17:17" ht="17.100000000000001" customHeight="1" x14ac:dyDescent="0.25">
      <c r="Q57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07" spans="17:17" ht="17.100000000000001" customHeight="1" x14ac:dyDescent="0.25">
      <c r="Q57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08" spans="17:17" ht="17.100000000000001" customHeight="1" x14ac:dyDescent="0.25">
      <c r="Q57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09" spans="17:17" ht="17.100000000000001" customHeight="1" x14ac:dyDescent="0.25">
      <c r="Q57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10" spans="17:17" ht="17.100000000000001" customHeight="1" x14ac:dyDescent="0.25">
      <c r="Q57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11" spans="17:17" ht="17.100000000000001" customHeight="1" x14ac:dyDescent="0.25">
      <c r="Q57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12" spans="17:17" ht="17.100000000000001" customHeight="1" x14ac:dyDescent="0.25">
      <c r="Q57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13" spans="17:17" ht="17.100000000000001" customHeight="1" x14ac:dyDescent="0.25">
      <c r="Q57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14" spans="17:17" ht="17.100000000000001" customHeight="1" x14ac:dyDescent="0.25">
      <c r="Q57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15" spans="17:17" ht="17.100000000000001" customHeight="1" x14ac:dyDescent="0.25">
      <c r="Q57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16" spans="17:17" ht="17.100000000000001" customHeight="1" x14ac:dyDescent="0.25">
      <c r="Q57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17" spans="17:17" ht="17.100000000000001" customHeight="1" x14ac:dyDescent="0.25">
      <c r="Q57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18" spans="17:17" ht="17.100000000000001" customHeight="1" x14ac:dyDescent="0.25">
      <c r="Q57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19" spans="17:17" ht="17.100000000000001" customHeight="1" x14ac:dyDescent="0.25">
      <c r="Q57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20" spans="17:17" ht="17.100000000000001" customHeight="1" x14ac:dyDescent="0.25">
      <c r="Q57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21" spans="17:17" ht="17.100000000000001" customHeight="1" x14ac:dyDescent="0.25">
      <c r="Q57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22" spans="17:17" ht="17.100000000000001" customHeight="1" x14ac:dyDescent="0.25">
      <c r="Q57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23" spans="17:17" ht="17.100000000000001" customHeight="1" x14ac:dyDescent="0.25">
      <c r="Q57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24" spans="17:17" ht="17.100000000000001" customHeight="1" x14ac:dyDescent="0.25">
      <c r="Q57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25" spans="17:17" ht="17.100000000000001" customHeight="1" x14ac:dyDescent="0.25">
      <c r="Q57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26" spans="17:17" ht="17.100000000000001" customHeight="1" x14ac:dyDescent="0.25">
      <c r="Q57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27" spans="17:17" ht="17.100000000000001" customHeight="1" x14ac:dyDescent="0.25">
      <c r="Q57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28" spans="17:17" ht="17.100000000000001" customHeight="1" x14ac:dyDescent="0.25">
      <c r="Q57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29" spans="17:17" ht="17.100000000000001" customHeight="1" x14ac:dyDescent="0.25">
      <c r="Q57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30" spans="17:17" ht="17.100000000000001" customHeight="1" x14ac:dyDescent="0.25">
      <c r="Q57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31" spans="17:17" ht="17.100000000000001" customHeight="1" x14ac:dyDescent="0.25">
      <c r="Q57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32" spans="17:17" ht="17.100000000000001" customHeight="1" x14ac:dyDescent="0.25">
      <c r="Q57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33" spans="17:17" ht="17.100000000000001" customHeight="1" x14ac:dyDescent="0.25">
      <c r="Q57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34" spans="17:17" ht="17.100000000000001" customHeight="1" x14ac:dyDescent="0.25">
      <c r="Q57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35" spans="17:17" ht="17.100000000000001" customHeight="1" x14ac:dyDescent="0.25">
      <c r="Q57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36" spans="17:17" ht="17.100000000000001" customHeight="1" x14ac:dyDescent="0.25">
      <c r="Q57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37" spans="17:17" ht="17.100000000000001" customHeight="1" x14ac:dyDescent="0.25">
      <c r="Q57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38" spans="17:17" ht="17.100000000000001" customHeight="1" x14ac:dyDescent="0.25">
      <c r="Q57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39" spans="17:17" ht="17.100000000000001" customHeight="1" x14ac:dyDescent="0.25">
      <c r="Q57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40" spans="17:17" ht="17.100000000000001" customHeight="1" x14ac:dyDescent="0.25">
      <c r="Q57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41" spans="17:17" ht="17.100000000000001" customHeight="1" x14ac:dyDescent="0.25">
      <c r="Q57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42" spans="17:17" ht="17.100000000000001" customHeight="1" x14ac:dyDescent="0.25">
      <c r="Q57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43" spans="17:17" ht="17.100000000000001" customHeight="1" x14ac:dyDescent="0.25">
      <c r="Q57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44" spans="17:17" ht="17.100000000000001" customHeight="1" x14ac:dyDescent="0.25">
      <c r="Q57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45" spans="17:17" ht="17.100000000000001" customHeight="1" x14ac:dyDescent="0.25">
      <c r="Q57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46" spans="17:17" ht="17.100000000000001" customHeight="1" x14ac:dyDescent="0.25">
      <c r="Q57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47" spans="17:17" ht="17.100000000000001" customHeight="1" x14ac:dyDescent="0.25">
      <c r="Q57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48" spans="17:17" ht="17.100000000000001" customHeight="1" x14ac:dyDescent="0.25">
      <c r="Q57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49" spans="17:17" ht="17.100000000000001" customHeight="1" x14ac:dyDescent="0.25">
      <c r="Q57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50" spans="17:17" ht="17.100000000000001" customHeight="1" x14ac:dyDescent="0.25">
      <c r="Q57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51" spans="17:17" ht="17.100000000000001" customHeight="1" x14ac:dyDescent="0.25">
      <c r="Q57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52" spans="17:17" ht="17.100000000000001" customHeight="1" x14ac:dyDescent="0.25">
      <c r="Q57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53" spans="17:17" ht="17.100000000000001" customHeight="1" x14ac:dyDescent="0.25">
      <c r="Q57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54" spans="17:17" ht="17.100000000000001" customHeight="1" x14ac:dyDescent="0.25">
      <c r="Q57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55" spans="17:17" ht="17.100000000000001" customHeight="1" x14ac:dyDescent="0.25">
      <c r="Q57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56" spans="17:17" ht="17.100000000000001" customHeight="1" x14ac:dyDescent="0.25">
      <c r="Q57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57" spans="17:17" ht="17.100000000000001" customHeight="1" x14ac:dyDescent="0.25">
      <c r="Q57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58" spans="17:17" ht="17.100000000000001" customHeight="1" x14ac:dyDescent="0.25">
      <c r="Q57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59" spans="17:17" ht="17.100000000000001" customHeight="1" x14ac:dyDescent="0.25">
      <c r="Q57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60" spans="17:17" ht="17.100000000000001" customHeight="1" x14ac:dyDescent="0.25">
      <c r="Q57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61" spans="17:17" ht="17.100000000000001" customHeight="1" x14ac:dyDescent="0.25">
      <c r="Q57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62" spans="17:17" ht="17.100000000000001" customHeight="1" x14ac:dyDescent="0.25">
      <c r="Q57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63" spans="17:17" ht="17.100000000000001" customHeight="1" x14ac:dyDescent="0.25">
      <c r="Q57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64" spans="17:17" ht="17.100000000000001" customHeight="1" x14ac:dyDescent="0.25">
      <c r="Q57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65" spans="17:17" ht="17.100000000000001" customHeight="1" x14ac:dyDescent="0.25">
      <c r="Q57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66" spans="17:17" ht="17.100000000000001" customHeight="1" x14ac:dyDescent="0.25">
      <c r="Q57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67" spans="17:17" ht="17.100000000000001" customHeight="1" x14ac:dyDescent="0.25">
      <c r="Q57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68" spans="17:17" ht="17.100000000000001" customHeight="1" x14ac:dyDescent="0.25">
      <c r="Q57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69" spans="17:17" ht="17.100000000000001" customHeight="1" x14ac:dyDescent="0.25">
      <c r="Q57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70" spans="17:17" ht="17.100000000000001" customHeight="1" x14ac:dyDescent="0.25">
      <c r="Q57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71" spans="17:17" ht="17.100000000000001" customHeight="1" x14ac:dyDescent="0.25">
      <c r="Q57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72" spans="17:17" ht="17.100000000000001" customHeight="1" x14ac:dyDescent="0.25">
      <c r="Q57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73" spans="17:17" ht="17.100000000000001" customHeight="1" x14ac:dyDescent="0.25">
      <c r="Q57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74" spans="17:17" ht="17.100000000000001" customHeight="1" x14ac:dyDescent="0.25">
      <c r="Q57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75" spans="17:17" ht="17.100000000000001" customHeight="1" x14ac:dyDescent="0.25">
      <c r="Q57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76" spans="17:17" ht="17.100000000000001" customHeight="1" x14ac:dyDescent="0.25">
      <c r="Q57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77" spans="17:17" ht="17.100000000000001" customHeight="1" x14ac:dyDescent="0.25">
      <c r="Q57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78" spans="17:17" ht="17.100000000000001" customHeight="1" x14ac:dyDescent="0.25">
      <c r="Q57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79" spans="17:17" ht="17.100000000000001" customHeight="1" x14ac:dyDescent="0.25">
      <c r="Q57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80" spans="17:17" ht="17.100000000000001" customHeight="1" x14ac:dyDescent="0.25">
      <c r="Q57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81" spans="17:17" ht="17.100000000000001" customHeight="1" x14ac:dyDescent="0.25">
      <c r="Q57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82" spans="17:17" ht="17.100000000000001" customHeight="1" x14ac:dyDescent="0.25">
      <c r="Q57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83" spans="17:17" ht="17.100000000000001" customHeight="1" x14ac:dyDescent="0.25">
      <c r="Q57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84" spans="17:17" ht="17.100000000000001" customHeight="1" x14ac:dyDescent="0.25">
      <c r="Q57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85" spans="17:17" ht="17.100000000000001" customHeight="1" x14ac:dyDescent="0.25">
      <c r="Q57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86" spans="17:17" ht="17.100000000000001" customHeight="1" x14ac:dyDescent="0.25">
      <c r="Q57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87" spans="17:17" ht="17.100000000000001" customHeight="1" x14ac:dyDescent="0.25">
      <c r="Q57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88" spans="17:17" ht="17.100000000000001" customHeight="1" x14ac:dyDescent="0.25">
      <c r="Q57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89" spans="17:17" ht="17.100000000000001" customHeight="1" x14ac:dyDescent="0.25">
      <c r="Q57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90" spans="17:17" ht="17.100000000000001" customHeight="1" x14ac:dyDescent="0.25">
      <c r="Q57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91" spans="17:17" ht="17.100000000000001" customHeight="1" x14ac:dyDescent="0.25">
      <c r="Q57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92" spans="17:17" ht="17.100000000000001" customHeight="1" x14ac:dyDescent="0.25">
      <c r="Q57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93" spans="17:17" ht="17.100000000000001" customHeight="1" x14ac:dyDescent="0.25">
      <c r="Q57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94" spans="17:17" ht="17.100000000000001" customHeight="1" x14ac:dyDescent="0.25">
      <c r="Q57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95" spans="17:17" ht="17.100000000000001" customHeight="1" x14ac:dyDescent="0.25">
      <c r="Q57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96" spans="17:17" ht="17.100000000000001" customHeight="1" x14ac:dyDescent="0.25">
      <c r="Q57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97" spans="17:17" ht="17.100000000000001" customHeight="1" x14ac:dyDescent="0.25">
      <c r="Q57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98" spans="17:17" ht="17.100000000000001" customHeight="1" x14ac:dyDescent="0.25">
      <c r="Q57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99" spans="17:17" ht="17.100000000000001" customHeight="1" x14ac:dyDescent="0.25">
      <c r="Q57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00" spans="17:17" ht="17.100000000000001" customHeight="1" x14ac:dyDescent="0.25">
      <c r="Q58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01" spans="17:17" ht="17.100000000000001" customHeight="1" x14ac:dyDescent="0.25">
      <c r="Q58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02" spans="17:17" ht="17.100000000000001" customHeight="1" x14ac:dyDescent="0.25">
      <c r="Q58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03" spans="17:17" ht="17.100000000000001" customHeight="1" x14ac:dyDescent="0.25">
      <c r="Q58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04" spans="17:17" ht="17.100000000000001" customHeight="1" x14ac:dyDescent="0.25">
      <c r="Q58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05" spans="17:17" ht="17.100000000000001" customHeight="1" x14ac:dyDescent="0.25">
      <c r="Q58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06" spans="17:17" ht="17.100000000000001" customHeight="1" x14ac:dyDescent="0.25">
      <c r="Q58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07" spans="17:17" ht="17.100000000000001" customHeight="1" x14ac:dyDescent="0.25">
      <c r="Q58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08" spans="17:17" ht="17.100000000000001" customHeight="1" x14ac:dyDescent="0.25">
      <c r="Q58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09" spans="17:17" ht="17.100000000000001" customHeight="1" x14ac:dyDescent="0.25">
      <c r="Q58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10" spans="17:17" ht="17.100000000000001" customHeight="1" x14ac:dyDescent="0.25">
      <c r="Q58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11" spans="17:17" ht="17.100000000000001" customHeight="1" x14ac:dyDescent="0.25">
      <c r="Q58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12" spans="17:17" ht="17.100000000000001" customHeight="1" x14ac:dyDescent="0.25">
      <c r="Q58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13" spans="17:17" ht="17.100000000000001" customHeight="1" x14ac:dyDescent="0.25">
      <c r="Q58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14" spans="17:17" ht="17.100000000000001" customHeight="1" x14ac:dyDescent="0.25">
      <c r="Q58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15" spans="17:17" ht="17.100000000000001" customHeight="1" x14ac:dyDescent="0.25">
      <c r="Q58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16" spans="17:17" ht="17.100000000000001" customHeight="1" x14ac:dyDescent="0.25">
      <c r="Q58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17" spans="17:17" ht="17.100000000000001" customHeight="1" x14ac:dyDescent="0.25">
      <c r="Q58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18" spans="17:17" ht="17.100000000000001" customHeight="1" x14ac:dyDescent="0.25">
      <c r="Q58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19" spans="17:17" ht="17.100000000000001" customHeight="1" x14ac:dyDescent="0.25">
      <c r="Q58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20" spans="17:17" ht="17.100000000000001" customHeight="1" x14ac:dyDescent="0.25">
      <c r="Q58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21" spans="17:17" ht="17.100000000000001" customHeight="1" x14ac:dyDescent="0.25">
      <c r="Q58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22" spans="17:17" ht="17.100000000000001" customHeight="1" x14ac:dyDescent="0.25">
      <c r="Q58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23" spans="17:17" ht="17.100000000000001" customHeight="1" x14ac:dyDescent="0.25">
      <c r="Q58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24" spans="17:17" ht="17.100000000000001" customHeight="1" x14ac:dyDescent="0.25">
      <c r="Q58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25" spans="17:17" ht="17.100000000000001" customHeight="1" x14ac:dyDescent="0.25">
      <c r="Q58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26" spans="17:17" ht="17.100000000000001" customHeight="1" x14ac:dyDescent="0.25">
      <c r="Q58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27" spans="17:17" ht="17.100000000000001" customHeight="1" x14ac:dyDescent="0.25">
      <c r="Q58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28" spans="17:17" ht="17.100000000000001" customHeight="1" x14ac:dyDescent="0.25">
      <c r="Q58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29" spans="17:17" ht="17.100000000000001" customHeight="1" x14ac:dyDescent="0.25">
      <c r="Q58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30" spans="17:17" ht="17.100000000000001" customHeight="1" x14ac:dyDescent="0.25">
      <c r="Q58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31" spans="17:17" ht="17.100000000000001" customHeight="1" x14ac:dyDescent="0.25">
      <c r="Q58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32" spans="17:17" ht="17.100000000000001" customHeight="1" x14ac:dyDescent="0.25">
      <c r="Q58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33" spans="17:17" ht="17.100000000000001" customHeight="1" x14ac:dyDescent="0.25">
      <c r="Q58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34" spans="17:17" ht="17.100000000000001" customHeight="1" x14ac:dyDescent="0.25">
      <c r="Q58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35" spans="17:17" ht="17.100000000000001" customHeight="1" x14ac:dyDescent="0.25">
      <c r="Q58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36" spans="17:17" ht="17.100000000000001" customHeight="1" x14ac:dyDescent="0.25">
      <c r="Q58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37" spans="17:17" ht="17.100000000000001" customHeight="1" x14ac:dyDescent="0.25">
      <c r="Q58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38" spans="17:17" ht="17.100000000000001" customHeight="1" x14ac:dyDescent="0.25">
      <c r="Q58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39" spans="17:17" ht="17.100000000000001" customHeight="1" x14ac:dyDescent="0.25">
      <c r="Q58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40" spans="17:17" ht="17.100000000000001" customHeight="1" x14ac:dyDescent="0.25">
      <c r="Q58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41" spans="17:17" ht="17.100000000000001" customHeight="1" x14ac:dyDescent="0.25">
      <c r="Q58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42" spans="17:17" ht="17.100000000000001" customHeight="1" x14ac:dyDescent="0.25">
      <c r="Q58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43" spans="17:17" ht="17.100000000000001" customHeight="1" x14ac:dyDescent="0.25">
      <c r="Q58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44" spans="17:17" ht="17.100000000000001" customHeight="1" x14ac:dyDescent="0.25">
      <c r="Q58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45" spans="17:17" ht="17.100000000000001" customHeight="1" x14ac:dyDescent="0.25">
      <c r="Q58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46" spans="17:17" ht="17.100000000000001" customHeight="1" x14ac:dyDescent="0.25">
      <c r="Q58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47" spans="17:17" ht="17.100000000000001" customHeight="1" x14ac:dyDescent="0.25">
      <c r="Q58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48" spans="17:17" ht="17.100000000000001" customHeight="1" x14ac:dyDescent="0.25">
      <c r="Q58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49" spans="17:17" ht="17.100000000000001" customHeight="1" x14ac:dyDescent="0.25">
      <c r="Q58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50" spans="17:17" ht="17.100000000000001" customHeight="1" x14ac:dyDescent="0.25">
      <c r="Q58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51" spans="17:17" ht="17.100000000000001" customHeight="1" x14ac:dyDescent="0.25">
      <c r="Q58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52" spans="17:17" ht="17.100000000000001" customHeight="1" x14ac:dyDescent="0.25">
      <c r="Q58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53" spans="17:17" ht="17.100000000000001" customHeight="1" x14ac:dyDescent="0.25">
      <c r="Q58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54" spans="17:17" ht="17.100000000000001" customHeight="1" x14ac:dyDescent="0.25">
      <c r="Q58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55" spans="17:17" ht="17.100000000000001" customHeight="1" x14ac:dyDescent="0.25">
      <c r="Q58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56" spans="17:17" ht="17.100000000000001" customHeight="1" x14ac:dyDescent="0.25">
      <c r="Q58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57" spans="17:17" ht="17.100000000000001" customHeight="1" x14ac:dyDescent="0.25">
      <c r="Q58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58" spans="17:17" ht="17.100000000000001" customHeight="1" x14ac:dyDescent="0.25">
      <c r="Q58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59" spans="17:17" ht="17.100000000000001" customHeight="1" x14ac:dyDescent="0.25">
      <c r="Q58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60" spans="17:17" ht="17.100000000000001" customHeight="1" x14ac:dyDescent="0.25">
      <c r="Q58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61" spans="17:17" ht="17.100000000000001" customHeight="1" x14ac:dyDescent="0.25">
      <c r="Q58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62" spans="17:17" ht="17.100000000000001" customHeight="1" x14ac:dyDescent="0.25">
      <c r="Q58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63" spans="17:17" ht="17.100000000000001" customHeight="1" x14ac:dyDescent="0.25">
      <c r="Q58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64" spans="17:17" ht="17.100000000000001" customHeight="1" x14ac:dyDescent="0.25">
      <c r="Q58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65" spans="17:17" ht="17.100000000000001" customHeight="1" x14ac:dyDescent="0.25">
      <c r="Q58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66" spans="17:17" ht="17.100000000000001" customHeight="1" x14ac:dyDescent="0.25">
      <c r="Q58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67" spans="17:17" ht="17.100000000000001" customHeight="1" x14ac:dyDescent="0.25">
      <c r="Q58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68" spans="17:17" ht="17.100000000000001" customHeight="1" x14ac:dyDescent="0.25">
      <c r="Q58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69" spans="17:17" ht="17.100000000000001" customHeight="1" x14ac:dyDescent="0.25">
      <c r="Q58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70" spans="17:17" ht="17.100000000000001" customHeight="1" x14ac:dyDescent="0.25">
      <c r="Q58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71" spans="17:17" ht="17.100000000000001" customHeight="1" x14ac:dyDescent="0.25">
      <c r="Q58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72" spans="17:17" ht="17.100000000000001" customHeight="1" x14ac:dyDescent="0.25">
      <c r="Q58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73" spans="17:17" ht="17.100000000000001" customHeight="1" x14ac:dyDescent="0.25">
      <c r="Q58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74" spans="17:17" ht="17.100000000000001" customHeight="1" x14ac:dyDescent="0.25">
      <c r="Q58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75" spans="17:17" ht="17.100000000000001" customHeight="1" x14ac:dyDescent="0.25">
      <c r="Q58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76" spans="17:17" ht="17.100000000000001" customHeight="1" x14ac:dyDescent="0.25">
      <c r="Q58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77" spans="17:17" ht="17.100000000000001" customHeight="1" x14ac:dyDescent="0.25">
      <c r="Q58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78" spans="17:17" ht="17.100000000000001" customHeight="1" x14ac:dyDescent="0.25">
      <c r="Q58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79" spans="17:17" ht="17.100000000000001" customHeight="1" x14ac:dyDescent="0.25">
      <c r="Q58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80" spans="17:17" ht="17.100000000000001" customHeight="1" x14ac:dyDescent="0.25">
      <c r="Q58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81" spans="17:17" ht="17.100000000000001" customHeight="1" x14ac:dyDescent="0.25">
      <c r="Q58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82" spans="17:17" ht="17.100000000000001" customHeight="1" x14ac:dyDescent="0.25">
      <c r="Q58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83" spans="17:17" ht="17.100000000000001" customHeight="1" x14ac:dyDescent="0.25">
      <c r="Q58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84" spans="17:17" ht="17.100000000000001" customHeight="1" x14ac:dyDescent="0.25">
      <c r="Q58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85" spans="17:17" ht="17.100000000000001" customHeight="1" x14ac:dyDescent="0.25">
      <c r="Q58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86" spans="17:17" ht="17.100000000000001" customHeight="1" x14ac:dyDescent="0.25">
      <c r="Q58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87" spans="17:17" ht="17.100000000000001" customHeight="1" x14ac:dyDescent="0.25">
      <c r="Q58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88" spans="17:17" ht="17.100000000000001" customHeight="1" x14ac:dyDescent="0.25">
      <c r="Q58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89" spans="17:17" ht="17.100000000000001" customHeight="1" x14ac:dyDescent="0.25">
      <c r="Q58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90" spans="17:17" ht="17.100000000000001" customHeight="1" x14ac:dyDescent="0.25">
      <c r="Q58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91" spans="17:17" ht="17.100000000000001" customHeight="1" x14ac:dyDescent="0.25">
      <c r="Q58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92" spans="17:17" ht="17.100000000000001" customHeight="1" x14ac:dyDescent="0.25">
      <c r="Q58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93" spans="17:17" ht="17.100000000000001" customHeight="1" x14ac:dyDescent="0.25">
      <c r="Q58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94" spans="17:17" ht="17.100000000000001" customHeight="1" x14ac:dyDescent="0.25">
      <c r="Q58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95" spans="17:17" ht="17.100000000000001" customHeight="1" x14ac:dyDescent="0.25">
      <c r="Q58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96" spans="17:17" ht="17.100000000000001" customHeight="1" x14ac:dyDescent="0.25">
      <c r="Q58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97" spans="17:17" ht="17.100000000000001" customHeight="1" x14ac:dyDescent="0.25">
      <c r="Q58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98" spans="17:17" ht="17.100000000000001" customHeight="1" x14ac:dyDescent="0.25">
      <c r="Q58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99" spans="17:17" ht="17.100000000000001" customHeight="1" x14ac:dyDescent="0.25">
      <c r="Q58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00" spans="17:17" ht="17.100000000000001" customHeight="1" x14ac:dyDescent="0.25">
      <c r="Q59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01" spans="17:17" ht="17.100000000000001" customHeight="1" x14ac:dyDescent="0.25">
      <c r="Q59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02" spans="17:17" ht="17.100000000000001" customHeight="1" x14ac:dyDescent="0.25">
      <c r="Q59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03" spans="17:17" ht="17.100000000000001" customHeight="1" x14ac:dyDescent="0.25">
      <c r="Q59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04" spans="17:17" ht="17.100000000000001" customHeight="1" x14ac:dyDescent="0.25">
      <c r="Q59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05" spans="17:17" ht="17.100000000000001" customHeight="1" x14ac:dyDescent="0.25">
      <c r="Q59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06" spans="17:17" ht="17.100000000000001" customHeight="1" x14ac:dyDescent="0.25">
      <c r="Q59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07" spans="17:17" ht="17.100000000000001" customHeight="1" x14ac:dyDescent="0.25">
      <c r="Q59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08" spans="17:17" ht="17.100000000000001" customHeight="1" x14ac:dyDescent="0.25">
      <c r="Q59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09" spans="17:17" ht="17.100000000000001" customHeight="1" x14ac:dyDescent="0.25">
      <c r="Q59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10" spans="17:17" ht="17.100000000000001" customHeight="1" x14ac:dyDescent="0.25">
      <c r="Q59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11" spans="17:17" ht="17.100000000000001" customHeight="1" x14ac:dyDescent="0.25">
      <c r="Q59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12" spans="17:17" ht="17.100000000000001" customHeight="1" x14ac:dyDescent="0.25">
      <c r="Q59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13" spans="17:17" ht="17.100000000000001" customHeight="1" x14ac:dyDescent="0.25">
      <c r="Q59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14" spans="17:17" ht="17.100000000000001" customHeight="1" x14ac:dyDescent="0.25">
      <c r="Q59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15" spans="17:17" ht="17.100000000000001" customHeight="1" x14ac:dyDescent="0.25">
      <c r="Q59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16" spans="17:17" ht="17.100000000000001" customHeight="1" x14ac:dyDescent="0.25">
      <c r="Q59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17" spans="17:17" ht="17.100000000000001" customHeight="1" x14ac:dyDescent="0.25">
      <c r="Q59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18" spans="17:17" ht="17.100000000000001" customHeight="1" x14ac:dyDescent="0.25">
      <c r="Q59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19" spans="17:17" ht="17.100000000000001" customHeight="1" x14ac:dyDescent="0.25">
      <c r="Q59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20" spans="17:17" ht="17.100000000000001" customHeight="1" x14ac:dyDescent="0.25">
      <c r="Q59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21" spans="17:17" ht="17.100000000000001" customHeight="1" x14ac:dyDescent="0.25">
      <c r="Q59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22" spans="17:17" ht="17.100000000000001" customHeight="1" x14ac:dyDescent="0.25">
      <c r="Q59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23" spans="17:17" ht="17.100000000000001" customHeight="1" x14ac:dyDescent="0.25">
      <c r="Q59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24" spans="17:17" ht="17.100000000000001" customHeight="1" x14ac:dyDescent="0.25">
      <c r="Q59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25" spans="17:17" ht="17.100000000000001" customHeight="1" x14ac:dyDescent="0.25">
      <c r="Q59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26" spans="17:17" ht="17.100000000000001" customHeight="1" x14ac:dyDescent="0.25">
      <c r="Q59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27" spans="17:17" ht="17.100000000000001" customHeight="1" x14ac:dyDescent="0.25">
      <c r="Q59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28" spans="17:17" ht="17.100000000000001" customHeight="1" x14ac:dyDescent="0.25">
      <c r="Q59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29" spans="17:17" ht="17.100000000000001" customHeight="1" x14ac:dyDescent="0.25">
      <c r="Q59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30" spans="17:17" ht="17.100000000000001" customHeight="1" x14ac:dyDescent="0.25">
      <c r="Q59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31" spans="17:17" ht="17.100000000000001" customHeight="1" x14ac:dyDescent="0.25">
      <c r="Q59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32" spans="17:17" ht="17.100000000000001" customHeight="1" x14ac:dyDescent="0.25">
      <c r="Q59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33" spans="17:17" ht="17.100000000000001" customHeight="1" x14ac:dyDescent="0.25">
      <c r="Q59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34" spans="17:17" ht="17.100000000000001" customHeight="1" x14ac:dyDescent="0.25">
      <c r="Q59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35" spans="17:17" ht="17.100000000000001" customHeight="1" x14ac:dyDescent="0.25">
      <c r="Q59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36" spans="17:17" ht="17.100000000000001" customHeight="1" x14ac:dyDescent="0.25">
      <c r="Q59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37" spans="17:17" ht="17.100000000000001" customHeight="1" x14ac:dyDescent="0.25">
      <c r="Q59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38" spans="17:17" ht="17.100000000000001" customHeight="1" x14ac:dyDescent="0.25">
      <c r="Q59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39" spans="17:17" ht="17.100000000000001" customHeight="1" x14ac:dyDescent="0.25">
      <c r="Q59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40" spans="17:17" ht="17.100000000000001" customHeight="1" x14ac:dyDescent="0.25">
      <c r="Q59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41" spans="17:17" ht="17.100000000000001" customHeight="1" x14ac:dyDescent="0.25">
      <c r="Q59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42" spans="17:17" ht="17.100000000000001" customHeight="1" x14ac:dyDescent="0.25">
      <c r="Q59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43" spans="17:17" ht="17.100000000000001" customHeight="1" x14ac:dyDescent="0.25">
      <c r="Q59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44" spans="17:17" ht="17.100000000000001" customHeight="1" x14ac:dyDescent="0.25">
      <c r="Q59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45" spans="17:17" ht="17.100000000000001" customHeight="1" x14ac:dyDescent="0.25">
      <c r="Q59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46" spans="17:17" ht="17.100000000000001" customHeight="1" x14ac:dyDescent="0.25">
      <c r="Q59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47" spans="17:17" ht="17.100000000000001" customHeight="1" x14ac:dyDescent="0.25">
      <c r="Q59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48" spans="17:17" ht="17.100000000000001" customHeight="1" x14ac:dyDescent="0.25">
      <c r="Q59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49" spans="17:17" ht="17.100000000000001" customHeight="1" x14ac:dyDescent="0.25">
      <c r="Q59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50" spans="17:17" ht="17.100000000000001" customHeight="1" x14ac:dyDescent="0.25">
      <c r="Q59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51" spans="17:17" ht="17.100000000000001" customHeight="1" x14ac:dyDescent="0.25">
      <c r="Q59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52" spans="17:17" ht="17.100000000000001" customHeight="1" x14ac:dyDescent="0.25">
      <c r="Q59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53" spans="17:17" ht="17.100000000000001" customHeight="1" x14ac:dyDescent="0.25">
      <c r="Q59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54" spans="17:17" ht="17.100000000000001" customHeight="1" x14ac:dyDescent="0.25">
      <c r="Q59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55" spans="17:17" ht="17.100000000000001" customHeight="1" x14ac:dyDescent="0.25">
      <c r="Q59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56" spans="17:17" ht="17.100000000000001" customHeight="1" x14ac:dyDescent="0.25">
      <c r="Q59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57" spans="17:17" ht="17.100000000000001" customHeight="1" x14ac:dyDescent="0.25">
      <c r="Q59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58" spans="17:17" ht="17.100000000000001" customHeight="1" x14ac:dyDescent="0.25">
      <c r="Q59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59" spans="17:17" ht="17.100000000000001" customHeight="1" x14ac:dyDescent="0.25">
      <c r="Q59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60" spans="17:17" ht="17.100000000000001" customHeight="1" x14ac:dyDescent="0.25">
      <c r="Q59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61" spans="17:17" ht="17.100000000000001" customHeight="1" x14ac:dyDescent="0.25">
      <c r="Q59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62" spans="17:17" ht="17.100000000000001" customHeight="1" x14ac:dyDescent="0.25">
      <c r="Q59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63" spans="17:17" ht="17.100000000000001" customHeight="1" x14ac:dyDescent="0.25">
      <c r="Q59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64" spans="17:17" ht="17.100000000000001" customHeight="1" x14ac:dyDescent="0.25">
      <c r="Q59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65" spans="17:17" ht="17.100000000000001" customHeight="1" x14ac:dyDescent="0.25">
      <c r="Q59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66" spans="17:17" ht="17.100000000000001" customHeight="1" x14ac:dyDescent="0.25">
      <c r="Q59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67" spans="17:17" ht="17.100000000000001" customHeight="1" x14ac:dyDescent="0.25">
      <c r="Q59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68" spans="17:17" ht="17.100000000000001" customHeight="1" x14ac:dyDescent="0.25">
      <c r="Q59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69" spans="17:17" ht="17.100000000000001" customHeight="1" x14ac:dyDescent="0.25">
      <c r="Q59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70" spans="17:17" ht="17.100000000000001" customHeight="1" x14ac:dyDescent="0.25">
      <c r="Q59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71" spans="17:17" ht="17.100000000000001" customHeight="1" x14ac:dyDescent="0.25">
      <c r="Q59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72" spans="17:17" ht="17.100000000000001" customHeight="1" x14ac:dyDescent="0.25">
      <c r="Q59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73" spans="17:17" ht="17.100000000000001" customHeight="1" x14ac:dyDescent="0.25">
      <c r="Q59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74" spans="17:17" ht="17.100000000000001" customHeight="1" x14ac:dyDescent="0.25">
      <c r="Q59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75" spans="17:17" ht="17.100000000000001" customHeight="1" x14ac:dyDescent="0.25">
      <c r="Q59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76" spans="17:17" ht="17.100000000000001" customHeight="1" x14ac:dyDescent="0.25">
      <c r="Q59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77" spans="17:17" ht="17.100000000000001" customHeight="1" x14ac:dyDescent="0.25">
      <c r="Q59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78" spans="17:17" ht="17.100000000000001" customHeight="1" x14ac:dyDescent="0.25">
      <c r="Q59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79" spans="17:17" ht="17.100000000000001" customHeight="1" x14ac:dyDescent="0.25">
      <c r="Q59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80" spans="17:17" ht="17.100000000000001" customHeight="1" x14ac:dyDescent="0.25">
      <c r="Q59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81" spans="17:17" ht="17.100000000000001" customHeight="1" x14ac:dyDescent="0.25">
      <c r="Q59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82" spans="17:17" ht="17.100000000000001" customHeight="1" x14ac:dyDescent="0.25">
      <c r="Q59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83" spans="17:17" ht="17.100000000000001" customHeight="1" x14ac:dyDescent="0.25">
      <c r="Q59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84" spans="17:17" ht="17.100000000000001" customHeight="1" x14ac:dyDescent="0.25">
      <c r="Q59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85" spans="17:17" ht="17.100000000000001" customHeight="1" x14ac:dyDescent="0.25">
      <c r="Q59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86" spans="17:17" ht="17.100000000000001" customHeight="1" x14ac:dyDescent="0.25">
      <c r="Q59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87" spans="17:17" ht="17.100000000000001" customHeight="1" x14ac:dyDescent="0.25">
      <c r="Q59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88" spans="17:17" ht="17.100000000000001" customHeight="1" x14ac:dyDescent="0.25">
      <c r="Q59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89" spans="17:17" ht="17.100000000000001" customHeight="1" x14ac:dyDescent="0.25">
      <c r="Q59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90" spans="17:17" ht="17.100000000000001" customHeight="1" x14ac:dyDescent="0.25">
      <c r="Q59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91" spans="17:17" ht="17.100000000000001" customHeight="1" x14ac:dyDescent="0.25">
      <c r="Q59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92" spans="17:17" ht="17.100000000000001" customHeight="1" x14ac:dyDescent="0.25">
      <c r="Q59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93" spans="17:17" ht="17.100000000000001" customHeight="1" x14ac:dyDescent="0.25">
      <c r="Q59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94" spans="17:17" ht="17.100000000000001" customHeight="1" x14ac:dyDescent="0.25">
      <c r="Q59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95" spans="17:17" ht="17.100000000000001" customHeight="1" x14ac:dyDescent="0.25">
      <c r="Q59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96" spans="17:17" ht="17.100000000000001" customHeight="1" x14ac:dyDescent="0.25">
      <c r="Q59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97" spans="17:17" ht="17.100000000000001" customHeight="1" x14ac:dyDescent="0.25">
      <c r="Q59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98" spans="17:17" ht="17.100000000000001" customHeight="1" x14ac:dyDescent="0.25">
      <c r="Q59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99" spans="17:17" ht="17.100000000000001" customHeight="1" x14ac:dyDescent="0.25">
      <c r="Q59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00" spans="17:17" ht="17.100000000000001" customHeight="1" x14ac:dyDescent="0.25">
      <c r="Q60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01" spans="17:17" ht="17.100000000000001" customHeight="1" x14ac:dyDescent="0.25">
      <c r="Q60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02" spans="17:17" ht="17.100000000000001" customHeight="1" x14ac:dyDescent="0.25">
      <c r="Q60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03" spans="17:17" ht="17.100000000000001" customHeight="1" x14ac:dyDescent="0.25">
      <c r="Q60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04" spans="17:17" ht="17.100000000000001" customHeight="1" x14ac:dyDescent="0.25">
      <c r="Q60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05" spans="17:17" ht="17.100000000000001" customHeight="1" x14ac:dyDescent="0.25">
      <c r="Q60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06" spans="17:17" ht="17.100000000000001" customHeight="1" x14ac:dyDescent="0.25">
      <c r="Q60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07" spans="17:17" ht="17.100000000000001" customHeight="1" x14ac:dyDescent="0.25">
      <c r="Q60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08" spans="17:17" ht="17.100000000000001" customHeight="1" x14ac:dyDescent="0.25">
      <c r="Q60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09" spans="17:17" ht="17.100000000000001" customHeight="1" x14ac:dyDescent="0.25">
      <c r="Q60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10" spans="17:17" ht="17.100000000000001" customHeight="1" x14ac:dyDescent="0.25">
      <c r="Q60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11" spans="17:17" ht="17.100000000000001" customHeight="1" x14ac:dyDescent="0.25">
      <c r="Q60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12" spans="17:17" ht="17.100000000000001" customHeight="1" x14ac:dyDescent="0.25">
      <c r="Q60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13" spans="17:17" ht="17.100000000000001" customHeight="1" x14ac:dyDescent="0.25">
      <c r="Q60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14" spans="17:17" ht="17.100000000000001" customHeight="1" x14ac:dyDescent="0.25">
      <c r="Q60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15" spans="17:17" ht="17.100000000000001" customHeight="1" x14ac:dyDescent="0.25">
      <c r="Q60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16" spans="17:17" ht="17.100000000000001" customHeight="1" x14ac:dyDescent="0.25">
      <c r="Q60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17" spans="17:17" ht="17.100000000000001" customHeight="1" x14ac:dyDescent="0.25">
      <c r="Q60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18" spans="17:17" ht="17.100000000000001" customHeight="1" x14ac:dyDescent="0.25">
      <c r="Q60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19" spans="17:17" ht="17.100000000000001" customHeight="1" x14ac:dyDescent="0.25">
      <c r="Q60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20" spans="17:17" ht="17.100000000000001" customHeight="1" x14ac:dyDescent="0.25">
      <c r="Q60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21" spans="17:17" ht="17.100000000000001" customHeight="1" x14ac:dyDescent="0.25">
      <c r="Q60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22" spans="17:17" ht="17.100000000000001" customHeight="1" x14ac:dyDescent="0.25">
      <c r="Q60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23" spans="17:17" ht="17.100000000000001" customHeight="1" x14ac:dyDescent="0.25">
      <c r="Q60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24" spans="17:17" ht="17.100000000000001" customHeight="1" x14ac:dyDescent="0.25">
      <c r="Q60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25" spans="17:17" ht="17.100000000000001" customHeight="1" x14ac:dyDescent="0.25">
      <c r="Q60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26" spans="17:17" ht="17.100000000000001" customHeight="1" x14ac:dyDescent="0.25">
      <c r="Q60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27" spans="17:17" ht="17.100000000000001" customHeight="1" x14ac:dyDescent="0.25">
      <c r="Q60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28" spans="17:17" ht="17.100000000000001" customHeight="1" x14ac:dyDescent="0.25">
      <c r="Q60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29" spans="17:17" ht="17.100000000000001" customHeight="1" x14ac:dyDescent="0.25">
      <c r="Q60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30" spans="17:17" ht="17.100000000000001" customHeight="1" x14ac:dyDescent="0.25">
      <c r="Q60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31" spans="17:17" ht="17.100000000000001" customHeight="1" x14ac:dyDescent="0.25">
      <c r="Q60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32" spans="17:17" ht="17.100000000000001" customHeight="1" x14ac:dyDescent="0.25">
      <c r="Q60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33" spans="17:17" ht="17.100000000000001" customHeight="1" x14ac:dyDescent="0.25">
      <c r="Q60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34" spans="17:17" ht="17.100000000000001" customHeight="1" x14ac:dyDescent="0.25">
      <c r="Q60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35" spans="17:17" ht="17.100000000000001" customHeight="1" x14ac:dyDescent="0.25">
      <c r="Q60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36" spans="17:17" ht="17.100000000000001" customHeight="1" x14ac:dyDescent="0.25">
      <c r="Q60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37" spans="17:17" ht="17.100000000000001" customHeight="1" x14ac:dyDescent="0.25">
      <c r="Q60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38" spans="17:17" ht="17.100000000000001" customHeight="1" x14ac:dyDescent="0.25">
      <c r="Q60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39" spans="17:17" ht="17.100000000000001" customHeight="1" x14ac:dyDescent="0.25">
      <c r="Q60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40" spans="17:17" ht="17.100000000000001" customHeight="1" x14ac:dyDescent="0.25">
      <c r="Q60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41" spans="17:17" ht="17.100000000000001" customHeight="1" x14ac:dyDescent="0.25">
      <c r="Q60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42" spans="17:17" ht="17.100000000000001" customHeight="1" x14ac:dyDescent="0.25">
      <c r="Q60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43" spans="17:17" ht="17.100000000000001" customHeight="1" x14ac:dyDescent="0.25">
      <c r="Q60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44" spans="17:17" ht="17.100000000000001" customHeight="1" x14ac:dyDescent="0.25">
      <c r="Q60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45" spans="17:17" ht="17.100000000000001" customHeight="1" x14ac:dyDescent="0.25">
      <c r="Q60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46" spans="17:17" ht="17.100000000000001" customHeight="1" x14ac:dyDescent="0.25">
      <c r="Q60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47" spans="17:17" ht="17.100000000000001" customHeight="1" x14ac:dyDescent="0.25">
      <c r="Q60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48" spans="17:17" ht="17.100000000000001" customHeight="1" x14ac:dyDescent="0.25">
      <c r="Q60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49" spans="17:17" ht="17.100000000000001" customHeight="1" x14ac:dyDescent="0.25">
      <c r="Q60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50" spans="17:17" ht="17.100000000000001" customHeight="1" x14ac:dyDescent="0.25">
      <c r="Q60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51" spans="17:17" ht="17.100000000000001" customHeight="1" x14ac:dyDescent="0.25">
      <c r="Q60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52" spans="17:17" ht="17.100000000000001" customHeight="1" x14ac:dyDescent="0.25">
      <c r="Q60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53" spans="17:17" ht="17.100000000000001" customHeight="1" x14ac:dyDescent="0.25">
      <c r="Q60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54" spans="17:17" ht="17.100000000000001" customHeight="1" x14ac:dyDescent="0.25">
      <c r="Q60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55" spans="17:17" ht="17.100000000000001" customHeight="1" x14ac:dyDescent="0.25">
      <c r="Q60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56" spans="17:17" ht="17.100000000000001" customHeight="1" x14ac:dyDescent="0.25">
      <c r="Q60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57" spans="17:17" ht="17.100000000000001" customHeight="1" x14ac:dyDescent="0.25">
      <c r="Q60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58" spans="17:17" ht="17.100000000000001" customHeight="1" x14ac:dyDescent="0.25">
      <c r="Q60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59" spans="17:17" ht="17.100000000000001" customHeight="1" x14ac:dyDescent="0.25">
      <c r="Q60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60" spans="17:17" ht="17.100000000000001" customHeight="1" x14ac:dyDescent="0.25">
      <c r="Q60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61" spans="17:17" ht="17.100000000000001" customHeight="1" x14ac:dyDescent="0.25">
      <c r="Q60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62" spans="17:17" ht="17.100000000000001" customHeight="1" x14ac:dyDescent="0.25">
      <c r="Q60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63" spans="17:17" ht="17.100000000000001" customHeight="1" x14ac:dyDescent="0.25">
      <c r="Q60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64" spans="17:17" ht="17.100000000000001" customHeight="1" x14ac:dyDescent="0.25">
      <c r="Q60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65" spans="17:17" ht="17.100000000000001" customHeight="1" x14ac:dyDescent="0.25">
      <c r="Q60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66" spans="17:17" ht="17.100000000000001" customHeight="1" x14ac:dyDescent="0.25">
      <c r="Q60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67" spans="17:17" ht="17.100000000000001" customHeight="1" x14ac:dyDescent="0.25">
      <c r="Q60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68" spans="17:17" ht="17.100000000000001" customHeight="1" x14ac:dyDescent="0.25">
      <c r="Q60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69" spans="17:17" ht="17.100000000000001" customHeight="1" x14ac:dyDescent="0.25">
      <c r="Q60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70" spans="17:17" ht="17.100000000000001" customHeight="1" x14ac:dyDescent="0.25">
      <c r="Q60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71" spans="17:17" ht="17.100000000000001" customHeight="1" x14ac:dyDescent="0.25">
      <c r="Q60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72" spans="17:17" ht="17.100000000000001" customHeight="1" x14ac:dyDescent="0.25">
      <c r="Q60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73" spans="17:17" ht="17.100000000000001" customHeight="1" x14ac:dyDescent="0.25">
      <c r="Q60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74" spans="17:17" ht="17.100000000000001" customHeight="1" x14ac:dyDescent="0.25">
      <c r="Q60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75" spans="17:17" ht="17.100000000000001" customHeight="1" x14ac:dyDescent="0.25">
      <c r="Q60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76" spans="17:17" ht="17.100000000000001" customHeight="1" x14ac:dyDescent="0.25">
      <c r="Q60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77" spans="17:17" ht="17.100000000000001" customHeight="1" x14ac:dyDescent="0.25">
      <c r="Q60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78" spans="17:17" ht="17.100000000000001" customHeight="1" x14ac:dyDescent="0.25">
      <c r="Q60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79" spans="17:17" ht="17.100000000000001" customHeight="1" x14ac:dyDescent="0.25">
      <c r="Q60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80" spans="17:17" ht="17.100000000000001" customHeight="1" x14ac:dyDescent="0.25">
      <c r="Q60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81" spans="17:17" ht="17.100000000000001" customHeight="1" x14ac:dyDescent="0.25">
      <c r="Q60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82" spans="17:17" ht="17.100000000000001" customHeight="1" x14ac:dyDescent="0.25">
      <c r="Q60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83" spans="17:17" ht="17.100000000000001" customHeight="1" x14ac:dyDescent="0.25">
      <c r="Q60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84" spans="17:17" ht="17.100000000000001" customHeight="1" x14ac:dyDescent="0.25">
      <c r="Q60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85" spans="17:17" ht="17.100000000000001" customHeight="1" x14ac:dyDescent="0.25">
      <c r="Q60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86" spans="17:17" ht="17.100000000000001" customHeight="1" x14ac:dyDescent="0.25">
      <c r="Q60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87" spans="17:17" ht="17.100000000000001" customHeight="1" x14ac:dyDescent="0.25">
      <c r="Q60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88" spans="17:17" ht="17.100000000000001" customHeight="1" x14ac:dyDescent="0.25">
      <c r="Q60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89" spans="17:17" ht="17.100000000000001" customHeight="1" x14ac:dyDescent="0.25">
      <c r="Q60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90" spans="17:17" ht="17.100000000000001" customHeight="1" x14ac:dyDescent="0.25">
      <c r="Q60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91" spans="17:17" ht="17.100000000000001" customHeight="1" x14ac:dyDescent="0.25">
      <c r="Q60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92" spans="17:17" ht="17.100000000000001" customHeight="1" x14ac:dyDescent="0.25">
      <c r="Q60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93" spans="17:17" ht="17.100000000000001" customHeight="1" x14ac:dyDescent="0.25">
      <c r="Q60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94" spans="17:17" ht="17.100000000000001" customHeight="1" x14ac:dyDescent="0.25">
      <c r="Q60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95" spans="17:17" ht="17.100000000000001" customHeight="1" x14ac:dyDescent="0.25">
      <c r="Q60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96" spans="17:17" ht="17.100000000000001" customHeight="1" x14ac:dyDescent="0.25">
      <c r="Q60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97" spans="17:17" ht="17.100000000000001" customHeight="1" x14ac:dyDescent="0.25">
      <c r="Q60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98" spans="17:17" ht="17.100000000000001" customHeight="1" x14ac:dyDescent="0.25">
      <c r="Q60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99" spans="17:17" ht="17.100000000000001" customHeight="1" x14ac:dyDescent="0.25">
      <c r="Q60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00" spans="17:17" ht="17.100000000000001" customHeight="1" x14ac:dyDescent="0.25">
      <c r="Q61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01" spans="17:17" ht="17.100000000000001" customHeight="1" x14ac:dyDescent="0.25">
      <c r="Q61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02" spans="17:17" ht="17.100000000000001" customHeight="1" x14ac:dyDescent="0.25">
      <c r="Q61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03" spans="17:17" ht="17.100000000000001" customHeight="1" x14ac:dyDescent="0.25">
      <c r="Q61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04" spans="17:17" ht="17.100000000000001" customHeight="1" x14ac:dyDescent="0.25">
      <c r="Q61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05" spans="17:17" ht="17.100000000000001" customHeight="1" x14ac:dyDescent="0.25">
      <c r="Q61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06" spans="17:17" ht="17.100000000000001" customHeight="1" x14ac:dyDescent="0.25">
      <c r="Q61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07" spans="17:17" ht="17.100000000000001" customHeight="1" x14ac:dyDescent="0.25">
      <c r="Q61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08" spans="17:17" ht="17.100000000000001" customHeight="1" x14ac:dyDescent="0.25">
      <c r="Q61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09" spans="17:17" ht="17.100000000000001" customHeight="1" x14ac:dyDescent="0.25">
      <c r="Q61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10" spans="17:17" ht="17.100000000000001" customHeight="1" x14ac:dyDescent="0.25">
      <c r="Q61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11" spans="17:17" ht="17.100000000000001" customHeight="1" x14ac:dyDescent="0.25">
      <c r="Q61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12" spans="17:17" ht="17.100000000000001" customHeight="1" x14ac:dyDescent="0.25">
      <c r="Q61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13" spans="17:17" ht="17.100000000000001" customHeight="1" x14ac:dyDescent="0.25">
      <c r="Q61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14" spans="17:17" ht="17.100000000000001" customHeight="1" x14ac:dyDescent="0.25">
      <c r="Q61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15" spans="17:17" ht="17.100000000000001" customHeight="1" x14ac:dyDescent="0.25">
      <c r="Q61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16" spans="17:17" ht="17.100000000000001" customHeight="1" x14ac:dyDescent="0.25">
      <c r="Q61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17" spans="17:17" ht="17.100000000000001" customHeight="1" x14ac:dyDescent="0.25">
      <c r="Q61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18" spans="17:17" ht="17.100000000000001" customHeight="1" x14ac:dyDescent="0.25">
      <c r="Q61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19" spans="17:17" ht="17.100000000000001" customHeight="1" x14ac:dyDescent="0.25">
      <c r="Q61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20" spans="17:17" ht="17.100000000000001" customHeight="1" x14ac:dyDescent="0.25">
      <c r="Q61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21" spans="17:17" ht="17.100000000000001" customHeight="1" x14ac:dyDescent="0.25">
      <c r="Q61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22" spans="17:17" ht="17.100000000000001" customHeight="1" x14ac:dyDescent="0.25">
      <c r="Q61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23" spans="17:17" ht="17.100000000000001" customHeight="1" x14ac:dyDescent="0.25">
      <c r="Q61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24" spans="17:17" ht="17.100000000000001" customHeight="1" x14ac:dyDescent="0.25">
      <c r="Q61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25" spans="17:17" ht="17.100000000000001" customHeight="1" x14ac:dyDescent="0.25">
      <c r="Q61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26" spans="17:17" ht="17.100000000000001" customHeight="1" x14ac:dyDescent="0.25">
      <c r="Q61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27" spans="17:17" ht="17.100000000000001" customHeight="1" x14ac:dyDescent="0.25">
      <c r="Q61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28" spans="17:17" ht="17.100000000000001" customHeight="1" x14ac:dyDescent="0.25">
      <c r="Q61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29" spans="17:17" ht="17.100000000000001" customHeight="1" x14ac:dyDescent="0.25">
      <c r="Q61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30" spans="17:17" ht="17.100000000000001" customHeight="1" x14ac:dyDescent="0.25">
      <c r="Q61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31" spans="17:17" ht="17.100000000000001" customHeight="1" x14ac:dyDescent="0.25">
      <c r="Q61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32" spans="17:17" ht="17.100000000000001" customHeight="1" x14ac:dyDescent="0.25">
      <c r="Q61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33" spans="17:17" ht="17.100000000000001" customHeight="1" x14ac:dyDescent="0.25">
      <c r="Q61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34" spans="17:17" ht="17.100000000000001" customHeight="1" x14ac:dyDescent="0.25">
      <c r="Q61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35" spans="17:17" ht="17.100000000000001" customHeight="1" x14ac:dyDescent="0.25">
      <c r="Q61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36" spans="17:17" ht="17.100000000000001" customHeight="1" x14ac:dyDescent="0.25">
      <c r="Q61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37" spans="17:17" ht="17.100000000000001" customHeight="1" x14ac:dyDescent="0.25">
      <c r="Q61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38" spans="17:17" ht="17.100000000000001" customHeight="1" x14ac:dyDescent="0.25">
      <c r="Q61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39" spans="17:17" ht="17.100000000000001" customHeight="1" x14ac:dyDescent="0.25">
      <c r="Q61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40" spans="17:17" ht="17.100000000000001" customHeight="1" x14ac:dyDescent="0.25">
      <c r="Q61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41" spans="17:17" ht="17.100000000000001" customHeight="1" x14ac:dyDescent="0.25">
      <c r="Q61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42" spans="17:17" ht="17.100000000000001" customHeight="1" x14ac:dyDescent="0.25">
      <c r="Q61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43" spans="17:17" ht="17.100000000000001" customHeight="1" x14ac:dyDescent="0.25">
      <c r="Q61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44" spans="17:17" ht="17.100000000000001" customHeight="1" x14ac:dyDescent="0.25">
      <c r="Q61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45" spans="17:17" ht="17.100000000000001" customHeight="1" x14ac:dyDescent="0.25">
      <c r="Q61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46" spans="17:17" ht="17.100000000000001" customHeight="1" x14ac:dyDescent="0.25">
      <c r="Q61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47" spans="17:17" ht="17.100000000000001" customHeight="1" x14ac:dyDescent="0.25">
      <c r="Q61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48" spans="17:17" ht="17.100000000000001" customHeight="1" x14ac:dyDescent="0.25">
      <c r="Q61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49" spans="17:17" ht="17.100000000000001" customHeight="1" x14ac:dyDescent="0.25">
      <c r="Q61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50" spans="17:17" ht="17.100000000000001" customHeight="1" x14ac:dyDescent="0.25">
      <c r="Q61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51" spans="17:17" ht="17.100000000000001" customHeight="1" x14ac:dyDescent="0.25">
      <c r="Q61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52" spans="17:17" ht="17.100000000000001" customHeight="1" x14ac:dyDescent="0.25">
      <c r="Q61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53" spans="17:17" ht="17.100000000000001" customHeight="1" x14ac:dyDescent="0.25">
      <c r="Q61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54" spans="17:17" ht="17.100000000000001" customHeight="1" x14ac:dyDescent="0.25">
      <c r="Q61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55" spans="17:17" ht="17.100000000000001" customHeight="1" x14ac:dyDescent="0.25">
      <c r="Q61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56" spans="17:17" ht="17.100000000000001" customHeight="1" x14ac:dyDescent="0.25">
      <c r="Q61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57" spans="17:17" ht="17.100000000000001" customHeight="1" x14ac:dyDescent="0.25">
      <c r="Q61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58" spans="17:17" ht="17.100000000000001" customHeight="1" x14ac:dyDescent="0.25">
      <c r="Q61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59" spans="17:17" ht="17.100000000000001" customHeight="1" x14ac:dyDescent="0.25">
      <c r="Q61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60" spans="17:17" ht="17.100000000000001" customHeight="1" x14ac:dyDescent="0.25">
      <c r="Q61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61" spans="17:17" ht="17.100000000000001" customHeight="1" x14ac:dyDescent="0.25">
      <c r="Q61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62" spans="17:17" ht="17.100000000000001" customHeight="1" x14ac:dyDescent="0.25">
      <c r="Q61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63" spans="17:17" ht="17.100000000000001" customHeight="1" x14ac:dyDescent="0.25">
      <c r="Q61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64" spans="17:17" ht="17.100000000000001" customHeight="1" x14ac:dyDescent="0.25">
      <c r="Q61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65" spans="17:17" ht="17.100000000000001" customHeight="1" x14ac:dyDescent="0.25">
      <c r="Q61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66" spans="17:17" ht="17.100000000000001" customHeight="1" x14ac:dyDescent="0.25">
      <c r="Q61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67" spans="17:17" ht="17.100000000000001" customHeight="1" x14ac:dyDescent="0.25">
      <c r="Q61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68" spans="17:17" ht="17.100000000000001" customHeight="1" x14ac:dyDescent="0.25">
      <c r="Q61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69" spans="17:17" ht="17.100000000000001" customHeight="1" x14ac:dyDescent="0.25">
      <c r="Q61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70" spans="17:17" ht="17.100000000000001" customHeight="1" x14ac:dyDescent="0.25">
      <c r="Q61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71" spans="17:17" ht="17.100000000000001" customHeight="1" x14ac:dyDescent="0.25">
      <c r="Q61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72" spans="17:17" ht="17.100000000000001" customHeight="1" x14ac:dyDescent="0.25">
      <c r="Q61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73" spans="17:17" ht="17.100000000000001" customHeight="1" x14ac:dyDescent="0.25">
      <c r="Q61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74" spans="17:17" ht="17.100000000000001" customHeight="1" x14ac:dyDescent="0.25">
      <c r="Q61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75" spans="17:17" ht="17.100000000000001" customHeight="1" x14ac:dyDescent="0.25">
      <c r="Q61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76" spans="17:17" ht="17.100000000000001" customHeight="1" x14ac:dyDescent="0.25">
      <c r="Q61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77" spans="17:17" ht="17.100000000000001" customHeight="1" x14ac:dyDescent="0.25">
      <c r="Q61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78" spans="17:17" ht="17.100000000000001" customHeight="1" x14ac:dyDescent="0.25">
      <c r="Q61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79" spans="17:17" ht="17.100000000000001" customHeight="1" x14ac:dyDescent="0.25">
      <c r="Q61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80" spans="17:17" ht="17.100000000000001" customHeight="1" x14ac:dyDescent="0.25">
      <c r="Q61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81" spans="17:17" ht="17.100000000000001" customHeight="1" x14ac:dyDescent="0.25">
      <c r="Q61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82" spans="17:17" ht="17.100000000000001" customHeight="1" x14ac:dyDescent="0.25">
      <c r="Q61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83" spans="17:17" ht="17.100000000000001" customHeight="1" x14ac:dyDescent="0.25">
      <c r="Q61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84" spans="17:17" ht="17.100000000000001" customHeight="1" x14ac:dyDescent="0.25">
      <c r="Q61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85" spans="17:17" ht="17.100000000000001" customHeight="1" x14ac:dyDescent="0.25">
      <c r="Q61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86" spans="17:17" ht="17.100000000000001" customHeight="1" x14ac:dyDescent="0.25">
      <c r="Q61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87" spans="17:17" ht="17.100000000000001" customHeight="1" x14ac:dyDescent="0.25">
      <c r="Q61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88" spans="17:17" ht="17.100000000000001" customHeight="1" x14ac:dyDescent="0.25">
      <c r="Q61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89" spans="17:17" ht="17.100000000000001" customHeight="1" x14ac:dyDescent="0.25">
      <c r="Q61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90" spans="17:17" ht="17.100000000000001" customHeight="1" x14ac:dyDescent="0.25">
      <c r="Q61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91" spans="17:17" ht="17.100000000000001" customHeight="1" x14ac:dyDescent="0.25">
      <c r="Q61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92" spans="17:17" ht="17.100000000000001" customHeight="1" x14ac:dyDescent="0.25">
      <c r="Q61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93" spans="17:17" ht="17.100000000000001" customHeight="1" x14ac:dyDescent="0.25">
      <c r="Q61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94" spans="17:17" ht="17.100000000000001" customHeight="1" x14ac:dyDescent="0.25">
      <c r="Q61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95" spans="17:17" ht="17.100000000000001" customHeight="1" x14ac:dyDescent="0.25">
      <c r="Q61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96" spans="17:17" ht="17.100000000000001" customHeight="1" x14ac:dyDescent="0.25">
      <c r="Q61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97" spans="17:17" ht="17.100000000000001" customHeight="1" x14ac:dyDescent="0.25">
      <c r="Q61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98" spans="17:17" ht="17.100000000000001" customHeight="1" x14ac:dyDescent="0.25">
      <c r="Q61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99" spans="17:17" ht="17.100000000000001" customHeight="1" x14ac:dyDescent="0.25">
      <c r="Q61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00" spans="17:17" ht="17.100000000000001" customHeight="1" x14ac:dyDescent="0.25">
      <c r="Q62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01" spans="17:17" ht="17.100000000000001" customHeight="1" x14ac:dyDescent="0.25">
      <c r="Q62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02" spans="17:17" ht="17.100000000000001" customHeight="1" x14ac:dyDescent="0.25">
      <c r="Q62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03" spans="17:17" ht="17.100000000000001" customHeight="1" x14ac:dyDescent="0.25">
      <c r="Q62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04" spans="17:17" ht="17.100000000000001" customHeight="1" x14ac:dyDescent="0.25">
      <c r="Q62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05" spans="17:17" ht="17.100000000000001" customHeight="1" x14ac:dyDescent="0.25">
      <c r="Q62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06" spans="17:17" ht="17.100000000000001" customHeight="1" x14ac:dyDescent="0.25">
      <c r="Q62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07" spans="17:17" ht="17.100000000000001" customHeight="1" x14ac:dyDescent="0.25">
      <c r="Q62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08" spans="17:17" ht="17.100000000000001" customHeight="1" x14ac:dyDescent="0.25">
      <c r="Q62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09" spans="17:17" ht="17.100000000000001" customHeight="1" x14ac:dyDescent="0.25">
      <c r="Q62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10" spans="17:17" ht="17.100000000000001" customHeight="1" x14ac:dyDescent="0.25">
      <c r="Q62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11" spans="17:17" ht="17.100000000000001" customHeight="1" x14ac:dyDescent="0.25">
      <c r="Q62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12" spans="17:17" ht="17.100000000000001" customHeight="1" x14ac:dyDescent="0.25">
      <c r="Q62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13" spans="17:17" ht="17.100000000000001" customHeight="1" x14ac:dyDescent="0.25">
      <c r="Q62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14" spans="17:17" ht="17.100000000000001" customHeight="1" x14ac:dyDescent="0.25">
      <c r="Q62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15" spans="17:17" ht="17.100000000000001" customHeight="1" x14ac:dyDescent="0.25">
      <c r="Q62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16" spans="17:17" ht="17.100000000000001" customHeight="1" x14ac:dyDescent="0.25">
      <c r="Q62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17" spans="17:17" ht="17.100000000000001" customHeight="1" x14ac:dyDescent="0.25">
      <c r="Q62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18" spans="17:17" ht="17.100000000000001" customHeight="1" x14ac:dyDescent="0.25">
      <c r="Q62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19" spans="17:17" ht="17.100000000000001" customHeight="1" x14ac:dyDescent="0.25">
      <c r="Q62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20" spans="17:17" ht="17.100000000000001" customHeight="1" x14ac:dyDescent="0.25">
      <c r="Q62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21" spans="17:17" ht="17.100000000000001" customHeight="1" x14ac:dyDescent="0.25">
      <c r="Q62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22" spans="17:17" ht="17.100000000000001" customHeight="1" x14ac:dyDescent="0.25">
      <c r="Q62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23" spans="17:17" ht="17.100000000000001" customHeight="1" x14ac:dyDescent="0.25">
      <c r="Q62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24" spans="17:17" ht="17.100000000000001" customHeight="1" x14ac:dyDescent="0.25">
      <c r="Q62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25" spans="17:17" ht="17.100000000000001" customHeight="1" x14ac:dyDescent="0.25">
      <c r="Q62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26" spans="17:17" ht="17.100000000000001" customHeight="1" x14ac:dyDescent="0.25">
      <c r="Q62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27" spans="17:17" ht="17.100000000000001" customHeight="1" x14ac:dyDescent="0.25">
      <c r="Q62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28" spans="17:17" ht="17.100000000000001" customHeight="1" x14ac:dyDescent="0.25">
      <c r="Q62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29" spans="17:17" ht="17.100000000000001" customHeight="1" x14ac:dyDescent="0.25">
      <c r="Q62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30" spans="17:17" ht="17.100000000000001" customHeight="1" x14ac:dyDescent="0.25">
      <c r="Q62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31" spans="17:17" ht="17.100000000000001" customHeight="1" x14ac:dyDescent="0.25">
      <c r="Q62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32" spans="17:17" ht="17.100000000000001" customHeight="1" x14ac:dyDescent="0.25">
      <c r="Q62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33" spans="17:17" ht="17.100000000000001" customHeight="1" x14ac:dyDescent="0.25">
      <c r="Q62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34" spans="17:17" ht="17.100000000000001" customHeight="1" x14ac:dyDescent="0.25">
      <c r="Q62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35" spans="17:17" ht="17.100000000000001" customHeight="1" x14ac:dyDescent="0.25">
      <c r="Q62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36" spans="17:17" ht="17.100000000000001" customHeight="1" x14ac:dyDescent="0.25">
      <c r="Q62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37" spans="17:17" ht="17.100000000000001" customHeight="1" x14ac:dyDescent="0.25">
      <c r="Q62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38" spans="17:17" ht="17.100000000000001" customHeight="1" x14ac:dyDescent="0.25">
      <c r="Q62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39" spans="17:17" ht="17.100000000000001" customHeight="1" x14ac:dyDescent="0.25">
      <c r="Q62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40" spans="17:17" ht="17.100000000000001" customHeight="1" x14ac:dyDescent="0.25">
      <c r="Q62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41" spans="17:17" ht="17.100000000000001" customHeight="1" x14ac:dyDescent="0.25">
      <c r="Q62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42" spans="17:17" ht="17.100000000000001" customHeight="1" x14ac:dyDescent="0.25">
      <c r="Q62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43" spans="17:17" ht="17.100000000000001" customHeight="1" x14ac:dyDescent="0.25">
      <c r="Q62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44" spans="17:17" ht="17.100000000000001" customHeight="1" x14ac:dyDescent="0.25">
      <c r="Q62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45" spans="17:17" ht="17.100000000000001" customHeight="1" x14ac:dyDescent="0.25">
      <c r="Q62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46" spans="17:17" ht="17.100000000000001" customHeight="1" x14ac:dyDescent="0.25">
      <c r="Q62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47" spans="17:17" ht="17.100000000000001" customHeight="1" x14ac:dyDescent="0.25">
      <c r="Q62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48" spans="17:17" ht="17.100000000000001" customHeight="1" x14ac:dyDescent="0.25">
      <c r="Q62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49" spans="17:17" ht="17.100000000000001" customHeight="1" x14ac:dyDescent="0.25">
      <c r="Q62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50" spans="17:17" ht="17.100000000000001" customHeight="1" x14ac:dyDescent="0.25">
      <c r="Q62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51" spans="17:17" ht="17.100000000000001" customHeight="1" x14ac:dyDescent="0.25">
      <c r="Q62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52" spans="17:17" ht="17.100000000000001" customHeight="1" x14ac:dyDescent="0.25">
      <c r="Q62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53" spans="17:17" ht="17.100000000000001" customHeight="1" x14ac:dyDescent="0.25">
      <c r="Q62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54" spans="17:17" ht="17.100000000000001" customHeight="1" x14ac:dyDescent="0.25">
      <c r="Q62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55" spans="17:17" ht="17.100000000000001" customHeight="1" x14ac:dyDescent="0.25">
      <c r="Q62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56" spans="17:17" ht="17.100000000000001" customHeight="1" x14ac:dyDescent="0.25">
      <c r="Q62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57" spans="17:17" ht="17.100000000000001" customHeight="1" x14ac:dyDescent="0.25">
      <c r="Q62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58" spans="17:17" ht="17.100000000000001" customHeight="1" x14ac:dyDescent="0.25">
      <c r="Q62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59" spans="17:17" ht="17.100000000000001" customHeight="1" x14ac:dyDescent="0.25">
      <c r="Q62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60" spans="17:17" ht="17.100000000000001" customHeight="1" x14ac:dyDescent="0.25">
      <c r="Q62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61" spans="17:17" ht="17.100000000000001" customHeight="1" x14ac:dyDescent="0.25">
      <c r="Q62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62" spans="17:17" ht="17.100000000000001" customHeight="1" x14ac:dyDescent="0.25">
      <c r="Q62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63" spans="17:17" ht="17.100000000000001" customHeight="1" x14ac:dyDescent="0.25">
      <c r="Q62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64" spans="17:17" ht="17.100000000000001" customHeight="1" x14ac:dyDescent="0.25">
      <c r="Q62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65" spans="17:17" ht="17.100000000000001" customHeight="1" x14ac:dyDescent="0.25">
      <c r="Q62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66" spans="17:17" ht="17.100000000000001" customHeight="1" x14ac:dyDescent="0.25">
      <c r="Q62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67" spans="17:17" ht="17.100000000000001" customHeight="1" x14ac:dyDescent="0.25">
      <c r="Q62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68" spans="17:17" ht="17.100000000000001" customHeight="1" x14ac:dyDescent="0.25">
      <c r="Q62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69" spans="17:17" ht="17.100000000000001" customHeight="1" x14ac:dyDescent="0.25">
      <c r="Q62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70" spans="17:17" ht="17.100000000000001" customHeight="1" x14ac:dyDescent="0.25">
      <c r="Q62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71" spans="17:17" ht="17.100000000000001" customHeight="1" x14ac:dyDescent="0.25">
      <c r="Q62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72" spans="17:17" ht="17.100000000000001" customHeight="1" x14ac:dyDescent="0.25">
      <c r="Q62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73" spans="17:17" ht="17.100000000000001" customHeight="1" x14ac:dyDescent="0.25">
      <c r="Q62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74" spans="17:17" ht="17.100000000000001" customHeight="1" x14ac:dyDescent="0.25">
      <c r="Q62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75" spans="17:17" ht="17.100000000000001" customHeight="1" x14ac:dyDescent="0.25">
      <c r="Q62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76" spans="17:17" ht="17.100000000000001" customHeight="1" x14ac:dyDescent="0.25">
      <c r="Q62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77" spans="17:17" ht="17.100000000000001" customHeight="1" x14ac:dyDescent="0.25">
      <c r="Q62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78" spans="17:17" ht="17.100000000000001" customHeight="1" x14ac:dyDescent="0.25">
      <c r="Q62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79" spans="17:17" ht="17.100000000000001" customHeight="1" x14ac:dyDescent="0.25">
      <c r="Q62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80" spans="17:17" ht="17.100000000000001" customHeight="1" x14ac:dyDescent="0.25">
      <c r="Q62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81" spans="17:17" ht="17.100000000000001" customHeight="1" x14ac:dyDescent="0.25">
      <c r="Q62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82" spans="17:17" ht="17.100000000000001" customHeight="1" x14ac:dyDescent="0.25">
      <c r="Q62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83" spans="17:17" ht="17.100000000000001" customHeight="1" x14ac:dyDescent="0.25">
      <c r="Q62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84" spans="17:17" ht="17.100000000000001" customHeight="1" x14ac:dyDescent="0.25">
      <c r="Q62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85" spans="17:17" ht="17.100000000000001" customHeight="1" x14ac:dyDescent="0.25">
      <c r="Q62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86" spans="17:17" ht="17.100000000000001" customHeight="1" x14ac:dyDescent="0.25">
      <c r="Q62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87" spans="17:17" ht="17.100000000000001" customHeight="1" x14ac:dyDescent="0.25">
      <c r="Q62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88" spans="17:17" ht="17.100000000000001" customHeight="1" x14ac:dyDescent="0.25">
      <c r="Q62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89" spans="17:17" ht="17.100000000000001" customHeight="1" x14ac:dyDescent="0.25">
      <c r="Q62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90" spans="17:17" ht="17.100000000000001" customHeight="1" x14ac:dyDescent="0.25">
      <c r="Q62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91" spans="17:17" ht="17.100000000000001" customHeight="1" x14ac:dyDescent="0.25">
      <c r="Q62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92" spans="17:17" ht="17.100000000000001" customHeight="1" x14ac:dyDescent="0.25">
      <c r="Q62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93" spans="17:17" ht="17.100000000000001" customHeight="1" x14ac:dyDescent="0.25">
      <c r="Q62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94" spans="17:17" ht="17.100000000000001" customHeight="1" x14ac:dyDescent="0.25">
      <c r="Q62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95" spans="17:17" ht="17.100000000000001" customHeight="1" x14ac:dyDescent="0.25">
      <c r="Q62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96" spans="17:17" ht="17.100000000000001" customHeight="1" x14ac:dyDescent="0.25">
      <c r="Q62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97" spans="17:17" ht="17.100000000000001" customHeight="1" x14ac:dyDescent="0.25">
      <c r="Q62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98" spans="17:17" ht="17.100000000000001" customHeight="1" x14ac:dyDescent="0.25">
      <c r="Q62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99" spans="17:17" ht="17.100000000000001" customHeight="1" x14ac:dyDescent="0.25">
      <c r="Q62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00" spans="17:17" ht="17.100000000000001" customHeight="1" x14ac:dyDescent="0.25">
      <c r="Q63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01" spans="17:17" ht="17.100000000000001" customHeight="1" x14ac:dyDescent="0.25">
      <c r="Q63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02" spans="17:17" ht="17.100000000000001" customHeight="1" x14ac:dyDescent="0.25">
      <c r="Q63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03" spans="17:17" ht="17.100000000000001" customHeight="1" x14ac:dyDescent="0.25">
      <c r="Q63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04" spans="17:17" ht="17.100000000000001" customHeight="1" x14ac:dyDescent="0.25">
      <c r="Q63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05" spans="17:17" ht="17.100000000000001" customHeight="1" x14ac:dyDescent="0.25">
      <c r="Q63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06" spans="17:17" ht="17.100000000000001" customHeight="1" x14ac:dyDescent="0.25">
      <c r="Q63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07" spans="17:17" ht="17.100000000000001" customHeight="1" x14ac:dyDescent="0.25">
      <c r="Q63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08" spans="17:17" ht="17.100000000000001" customHeight="1" x14ac:dyDescent="0.25">
      <c r="Q63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09" spans="17:17" ht="17.100000000000001" customHeight="1" x14ac:dyDescent="0.25">
      <c r="Q63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10" spans="17:17" ht="17.100000000000001" customHeight="1" x14ac:dyDescent="0.25">
      <c r="Q63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11" spans="17:17" ht="17.100000000000001" customHeight="1" x14ac:dyDescent="0.25">
      <c r="Q63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12" spans="17:17" ht="17.100000000000001" customHeight="1" x14ac:dyDescent="0.25">
      <c r="Q63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13" spans="17:17" ht="17.100000000000001" customHeight="1" x14ac:dyDescent="0.25">
      <c r="Q63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14" spans="17:17" ht="17.100000000000001" customHeight="1" x14ac:dyDescent="0.25">
      <c r="Q63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15" spans="17:17" ht="17.100000000000001" customHeight="1" x14ac:dyDescent="0.25">
      <c r="Q63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16" spans="17:17" ht="17.100000000000001" customHeight="1" x14ac:dyDescent="0.25">
      <c r="Q63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17" spans="17:17" ht="17.100000000000001" customHeight="1" x14ac:dyDescent="0.25">
      <c r="Q63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18" spans="17:17" ht="17.100000000000001" customHeight="1" x14ac:dyDescent="0.25">
      <c r="Q63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19" spans="17:17" ht="17.100000000000001" customHeight="1" x14ac:dyDescent="0.25">
      <c r="Q63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20" spans="17:17" ht="17.100000000000001" customHeight="1" x14ac:dyDescent="0.25">
      <c r="Q63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21" spans="17:17" ht="17.100000000000001" customHeight="1" x14ac:dyDescent="0.25">
      <c r="Q63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22" spans="17:17" ht="17.100000000000001" customHeight="1" x14ac:dyDescent="0.25">
      <c r="Q63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23" spans="17:17" ht="17.100000000000001" customHeight="1" x14ac:dyDescent="0.25">
      <c r="Q63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24" spans="17:17" ht="17.100000000000001" customHeight="1" x14ac:dyDescent="0.25">
      <c r="Q63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25" spans="17:17" ht="17.100000000000001" customHeight="1" x14ac:dyDescent="0.25">
      <c r="Q63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26" spans="17:17" ht="17.100000000000001" customHeight="1" x14ac:dyDescent="0.25">
      <c r="Q63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27" spans="17:17" ht="17.100000000000001" customHeight="1" x14ac:dyDescent="0.25">
      <c r="Q63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28" spans="17:17" ht="17.100000000000001" customHeight="1" x14ac:dyDescent="0.25">
      <c r="Q63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29" spans="17:17" ht="17.100000000000001" customHeight="1" x14ac:dyDescent="0.25">
      <c r="Q63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30" spans="17:17" ht="17.100000000000001" customHeight="1" x14ac:dyDescent="0.25">
      <c r="Q63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31" spans="17:17" ht="17.100000000000001" customHeight="1" x14ac:dyDescent="0.25">
      <c r="Q63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32" spans="17:17" ht="17.100000000000001" customHeight="1" x14ac:dyDescent="0.25">
      <c r="Q63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33" spans="17:17" ht="17.100000000000001" customHeight="1" x14ac:dyDescent="0.25">
      <c r="Q63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34" spans="17:17" ht="17.100000000000001" customHeight="1" x14ac:dyDescent="0.25">
      <c r="Q63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35" spans="17:17" ht="17.100000000000001" customHeight="1" x14ac:dyDescent="0.25">
      <c r="Q63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36" spans="17:17" ht="17.100000000000001" customHeight="1" x14ac:dyDescent="0.25">
      <c r="Q63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37" spans="17:17" ht="17.100000000000001" customHeight="1" x14ac:dyDescent="0.25">
      <c r="Q63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38" spans="17:17" ht="17.100000000000001" customHeight="1" x14ac:dyDescent="0.25">
      <c r="Q63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39" spans="17:17" ht="17.100000000000001" customHeight="1" x14ac:dyDescent="0.25">
      <c r="Q63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40" spans="17:17" ht="17.100000000000001" customHeight="1" x14ac:dyDescent="0.25">
      <c r="Q63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41" spans="17:17" ht="17.100000000000001" customHeight="1" x14ac:dyDescent="0.25">
      <c r="Q63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42" spans="17:17" ht="17.100000000000001" customHeight="1" x14ac:dyDescent="0.25">
      <c r="Q63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43" spans="17:17" ht="17.100000000000001" customHeight="1" x14ac:dyDescent="0.25">
      <c r="Q63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44" spans="17:17" ht="17.100000000000001" customHeight="1" x14ac:dyDescent="0.25">
      <c r="Q63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45" spans="17:17" ht="17.100000000000001" customHeight="1" x14ac:dyDescent="0.25">
      <c r="Q63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46" spans="17:17" ht="17.100000000000001" customHeight="1" x14ac:dyDescent="0.25">
      <c r="Q63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47" spans="17:17" ht="17.100000000000001" customHeight="1" x14ac:dyDescent="0.25">
      <c r="Q63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48" spans="17:17" ht="17.100000000000001" customHeight="1" x14ac:dyDescent="0.25">
      <c r="Q63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49" spans="17:17" ht="17.100000000000001" customHeight="1" x14ac:dyDescent="0.25">
      <c r="Q63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50" spans="17:17" ht="17.100000000000001" customHeight="1" x14ac:dyDescent="0.25">
      <c r="Q63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51" spans="17:17" ht="17.100000000000001" customHeight="1" x14ac:dyDescent="0.25">
      <c r="Q63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52" spans="17:17" ht="17.100000000000001" customHeight="1" x14ac:dyDescent="0.25">
      <c r="Q63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53" spans="17:17" ht="17.100000000000001" customHeight="1" x14ac:dyDescent="0.25">
      <c r="Q63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54" spans="17:17" ht="17.100000000000001" customHeight="1" x14ac:dyDescent="0.25">
      <c r="Q63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55" spans="17:17" ht="17.100000000000001" customHeight="1" x14ac:dyDescent="0.25">
      <c r="Q63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56" spans="17:17" ht="17.100000000000001" customHeight="1" x14ac:dyDescent="0.25">
      <c r="Q63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57" spans="17:17" ht="17.100000000000001" customHeight="1" x14ac:dyDescent="0.25">
      <c r="Q63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58" spans="17:17" ht="17.100000000000001" customHeight="1" x14ac:dyDescent="0.25">
      <c r="Q63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59" spans="17:17" ht="17.100000000000001" customHeight="1" x14ac:dyDescent="0.25">
      <c r="Q63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60" spans="17:17" ht="17.100000000000001" customHeight="1" x14ac:dyDescent="0.25">
      <c r="Q63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61" spans="17:17" ht="17.100000000000001" customHeight="1" x14ac:dyDescent="0.25">
      <c r="Q63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62" spans="17:17" ht="17.100000000000001" customHeight="1" x14ac:dyDescent="0.25">
      <c r="Q63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63" spans="17:17" ht="17.100000000000001" customHeight="1" x14ac:dyDescent="0.25">
      <c r="Q63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64" spans="17:17" ht="17.100000000000001" customHeight="1" x14ac:dyDescent="0.25">
      <c r="Q63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65" spans="17:17" ht="17.100000000000001" customHeight="1" x14ac:dyDescent="0.25">
      <c r="Q63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66" spans="17:17" ht="17.100000000000001" customHeight="1" x14ac:dyDescent="0.25">
      <c r="Q63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67" spans="17:17" ht="17.100000000000001" customHeight="1" x14ac:dyDescent="0.25">
      <c r="Q63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68" spans="17:17" ht="17.100000000000001" customHeight="1" x14ac:dyDescent="0.25">
      <c r="Q63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69" spans="17:17" ht="17.100000000000001" customHeight="1" x14ac:dyDescent="0.25">
      <c r="Q63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70" spans="17:17" ht="17.100000000000001" customHeight="1" x14ac:dyDescent="0.25">
      <c r="Q63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71" spans="17:17" ht="17.100000000000001" customHeight="1" x14ac:dyDescent="0.25">
      <c r="Q63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72" spans="17:17" ht="17.100000000000001" customHeight="1" x14ac:dyDescent="0.25">
      <c r="Q63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73" spans="17:17" ht="17.100000000000001" customHeight="1" x14ac:dyDescent="0.25">
      <c r="Q63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74" spans="17:17" ht="17.100000000000001" customHeight="1" x14ac:dyDescent="0.25">
      <c r="Q63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75" spans="17:17" ht="17.100000000000001" customHeight="1" x14ac:dyDescent="0.25">
      <c r="Q63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76" spans="17:17" ht="17.100000000000001" customHeight="1" x14ac:dyDescent="0.25">
      <c r="Q63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77" spans="17:17" ht="17.100000000000001" customHeight="1" x14ac:dyDescent="0.25">
      <c r="Q63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78" spans="17:17" ht="17.100000000000001" customHeight="1" x14ac:dyDescent="0.25">
      <c r="Q63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79" spans="17:17" ht="17.100000000000001" customHeight="1" x14ac:dyDescent="0.25">
      <c r="Q63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80" spans="17:17" ht="17.100000000000001" customHeight="1" x14ac:dyDescent="0.25">
      <c r="Q63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81" spans="17:17" ht="17.100000000000001" customHeight="1" x14ac:dyDescent="0.25">
      <c r="Q63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82" spans="17:17" ht="17.100000000000001" customHeight="1" x14ac:dyDescent="0.25">
      <c r="Q63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83" spans="17:17" ht="17.100000000000001" customHeight="1" x14ac:dyDescent="0.25">
      <c r="Q63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84" spans="17:17" ht="17.100000000000001" customHeight="1" x14ac:dyDescent="0.25">
      <c r="Q63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85" spans="17:17" ht="17.100000000000001" customHeight="1" x14ac:dyDescent="0.25">
      <c r="Q63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86" spans="17:17" ht="17.100000000000001" customHeight="1" x14ac:dyDescent="0.25">
      <c r="Q63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87" spans="17:17" ht="17.100000000000001" customHeight="1" x14ac:dyDescent="0.25">
      <c r="Q63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88" spans="17:17" ht="17.100000000000001" customHeight="1" x14ac:dyDescent="0.25">
      <c r="Q63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89" spans="17:17" ht="17.100000000000001" customHeight="1" x14ac:dyDescent="0.25">
      <c r="Q63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90" spans="17:17" ht="17.100000000000001" customHeight="1" x14ac:dyDescent="0.25">
      <c r="Q63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91" spans="17:17" ht="17.100000000000001" customHeight="1" x14ac:dyDescent="0.25">
      <c r="Q63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92" spans="17:17" ht="17.100000000000001" customHeight="1" x14ac:dyDescent="0.25">
      <c r="Q63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93" spans="17:17" ht="17.100000000000001" customHeight="1" x14ac:dyDescent="0.25">
      <c r="Q63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94" spans="17:17" ht="17.100000000000001" customHeight="1" x14ac:dyDescent="0.25">
      <c r="Q63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95" spans="17:17" ht="17.100000000000001" customHeight="1" x14ac:dyDescent="0.25">
      <c r="Q63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96" spans="17:17" ht="17.100000000000001" customHeight="1" x14ac:dyDescent="0.25">
      <c r="Q63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97" spans="17:17" ht="17.100000000000001" customHeight="1" x14ac:dyDescent="0.25">
      <c r="Q63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98" spans="17:17" ht="17.100000000000001" customHeight="1" x14ac:dyDescent="0.25">
      <c r="Q63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99" spans="17:17" ht="17.100000000000001" customHeight="1" x14ac:dyDescent="0.25">
      <c r="Q63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00" spans="17:17" ht="17.100000000000001" customHeight="1" x14ac:dyDescent="0.25">
      <c r="Q64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01" spans="17:17" ht="17.100000000000001" customHeight="1" x14ac:dyDescent="0.25">
      <c r="Q64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02" spans="17:17" ht="17.100000000000001" customHeight="1" x14ac:dyDescent="0.25">
      <c r="Q64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03" spans="17:17" ht="17.100000000000001" customHeight="1" x14ac:dyDescent="0.25">
      <c r="Q64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04" spans="17:17" ht="17.100000000000001" customHeight="1" x14ac:dyDescent="0.25">
      <c r="Q64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05" spans="17:17" ht="17.100000000000001" customHeight="1" x14ac:dyDescent="0.25">
      <c r="Q64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06" spans="17:17" ht="17.100000000000001" customHeight="1" x14ac:dyDescent="0.25">
      <c r="Q64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07" spans="17:17" ht="17.100000000000001" customHeight="1" x14ac:dyDescent="0.25">
      <c r="Q64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08" spans="17:17" ht="17.100000000000001" customHeight="1" x14ac:dyDescent="0.25">
      <c r="Q64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09" spans="17:17" ht="17.100000000000001" customHeight="1" x14ac:dyDescent="0.25">
      <c r="Q64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10" spans="17:17" ht="17.100000000000001" customHeight="1" x14ac:dyDescent="0.25">
      <c r="Q64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11" spans="17:17" ht="17.100000000000001" customHeight="1" x14ac:dyDescent="0.25">
      <c r="Q64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12" spans="17:17" ht="17.100000000000001" customHeight="1" x14ac:dyDescent="0.25">
      <c r="Q64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13" spans="17:17" ht="17.100000000000001" customHeight="1" x14ac:dyDescent="0.25">
      <c r="Q64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14" spans="17:17" ht="17.100000000000001" customHeight="1" x14ac:dyDescent="0.25">
      <c r="Q64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15" spans="17:17" ht="17.100000000000001" customHeight="1" x14ac:dyDescent="0.25">
      <c r="Q64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16" spans="17:17" ht="17.100000000000001" customHeight="1" x14ac:dyDescent="0.25">
      <c r="Q64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17" spans="17:17" ht="17.100000000000001" customHeight="1" x14ac:dyDescent="0.25">
      <c r="Q64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18" spans="17:17" ht="17.100000000000001" customHeight="1" x14ac:dyDescent="0.25">
      <c r="Q64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19" spans="17:17" ht="17.100000000000001" customHeight="1" x14ac:dyDescent="0.25">
      <c r="Q64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20" spans="17:17" ht="17.100000000000001" customHeight="1" x14ac:dyDescent="0.25">
      <c r="Q64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21" spans="17:17" ht="17.100000000000001" customHeight="1" x14ac:dyDescent="0.25">
      <c r="Q64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22" spans="17:17" ht="17.100000000000001" customHeight="1" x14ac:dyDescent="0.25">
      <c r="Q64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23" spans="17:17" ht="17.100000000000001" customHeight="1" x14ac:dyDescent="0.25">
      <c r="Q64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24" spans="17:17" ht="17.100000000000001" customHeight="1" x14ac:dyDescent="0.25">
      <c r="Q64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25" spans="17:17" ht="17.100000000000001" customHeight="1" x14ac:dyDescent="0.25">
      <c r="Q64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26" spans="17:17" ht="17.100000000000001" customHeight="1" x14ac:dyDescent="0.25">
      <c r="Q64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27" spans="17:17" ht="17.100000000000001" customHeight="1" x14ac:dyDescent="0.25">
      <c r="Q64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28" spans="17:17" ht="17.100000000000001" customHeight="1" x14ac:dyDescent="0.25">
      <c r="Q64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29" spans="17:17" ht="17.100000000000001" customHeight="1" x14ac:dyDescent="0.25">
      <c r="Q64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30" spans="17:17" ht="17.100000000000001" customHeight="1" x14ac:dyDescent="0.25">
      <c r="Q64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31" spans="17:17" ht="17.100000000000001" customHeight="1" x14ac:dyDescent="0.25">
      <c r="Q64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32" spans="17:17" ht="17.100000000000001" customHeight="1" x14ac:dyDescent="0.25">
      <c r="Q64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33" spans="17:17" ht="17.100000000000001" customHeight="1" x14ac:dyDescent="0.25">
      <c r="Q64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34" spans="17:17" ht="17.100000000000001" customHeight="1" x14ac:dyDescent="0.25">
      <c r="Q64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35" spans="17:17" ht="17.100000000000001" customHeight="1" x14ac:dyDescent="0.25">
      <c r="Q64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36" spans="17:17" ht="17.100000000000001" customHeight="1" x14ac:dyDescent="0.25">
      <c r="Q64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37" spans="17:17" ht="17.100000000000001" customHeight="1" x14ac:dyDescent="0.25">
      <c r="Q64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38" spans="17:17" ht="17.100000000000001" customHeight="1" x14ac:dyDescent="0.25">
      <c r="Q64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39" spans="17:17" ht="17.100000000000001" customHeight="1" x14ac:dyDescent="0.25">
      <c r="Q64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40" spans="17:17" ht="17.100000000000001" customHeight="1" x14ac:dyDescent="0.25">
      <c r="Q64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41" spans="17:17" ht="17.100000000000001" customHeight="1" x14ac:dyDescent="0.25">
      <c r="Q64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42" spans="17:17" ht="17.100000000000001" customHeight="1" x14ac:dyDescent="0.25">
      <c r="Q64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43" spans="17:17" ht="17.100000000000001" customHeight="1" x14ac:dyDescent="0.25">
      <c r="Q64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44" spans="17:17" ht="17.100000000000001" customHeight="1" x14ac:dyDescent="0.25">
      <c r="Q64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45" spans="17:17" ht="17.100000000000001" customHeight="1" x14ac:dyDescent="0.25">
      <c r="Q64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46" spans="17:17" ht="17.100000000000001" customHeight="1" x14ac:dyDescent="0.25">
      <c r="Q64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47" spans="17:17" ht="17.100000000000001" customHeight="1" x14ac:dyDescent="0.25">
      <c r="Q64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48" spans="17:17" ht="17.100000000000001" customHeight="1" x14ac:dyDescent="0.25">
      <c r="Q64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49" spans="17:17" ht="17.100000000000001" customHeight="1" x14ac:dyDescent="0.25">
      <c r="Q64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50" spans="17:17" ht="17.100000000000001" customHeight="1" x14ac:dyDescent="0.25">
      <c r="Q64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51" spans="17:17" ht="17.100000000000001" customHeight="1" x14ac:dyDescent="0.25">
      <c r="Q64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52" spans="17:17" ht="17.100000000000001" customHeight="1" x14ac:dyDescent="0.25">
      <c r="Q64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53" spans="17:17" ht="17.100000000000001" customHeight="1" x14ac:dyDescent="0.25">
      <c r="Q64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54" spans="17:17" ht="17.100000000000001" customHeight="1" x14ac:dyDescent="0.25">
      <c r="Q64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55" spans="17:17" ht="17.100000000000001" customHeight="1" x14ac:dyDescent="0.25">
      <c r="Q64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56" spans="17:17" ht="17.100000000000001" customHeight="1" x14ac:dyDescent="0.25">
      <c r="Q64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57" spans="17:17" ht="17.100000000000001" customHeight="1" x14ac:dyDescent="0.25">
      <c r="Q64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58" spans="17:17" ht="17.100000000000001" customHeight="1" x14ac:dyDescent="0.25">
      <c r="Q64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59" spans="17:17" ht="17.100000000000001" customHeight="1" x14ac:dyDescent="0.25">
      <c r="Q64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60" spans="17:17" ht="17.100000000000001" customHeight="1" x14ac:dyDescent="0.25">
      <c r="Q64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61" spans="17:17" ht="17.100000000000001" customHeight="1" x14ac:dyDescent="0.25">
      <c r="Q64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62" spans="17:17" ht="17.100000000000001" customHeight="1" x14ac:dyDescent="0.25">
      <c r="Q64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63" spans="17:17" ht="17.100000000000001" customHeight="1" x14ac:dyDescent="0.25">
      <c r="Q64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64" spans="17:17" ht="17.100000000000001" customHeight="1" x14ac:dyDescent="0.25">
      <c r="Q64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65" spans="17:17" ht="17.100000000000001" customHeight="1" x14ac:dyDescent="0.25">
      <c r="Q64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66" spans="17:17" ht="17.100000000000001" customHeight="1" x14ac:dyDescent="0.25">
      <c r="Q64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67" spans="17:17" ht="17.100000000000001" customHeight="1" x14ac:dyDescent="0.25">
      <c r="Q64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68" spans="17:17" ht="17.100000000000001" customHeight="1" x14ac:dyDescent="0.25">
      <c r="Q64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69" spans="17:17" ht="17.100000000000001" customHeight="1" x14ac:dyDescent="0.25">
      <c r="Q64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70" spans="17:17" ht="17.100000000000001" customHeight="1" x14ac:dyDescent="0.25">
      <c r="Q64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71" spans="17:17" ht="17.100000000000001" customHeight="1" x14ac:dyDescent="0.25">
      <c r="Q64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72" spans="17:17" ht="17.100000000000001" customHeight="1" x14ac:dyDescent="0.25">
      <c r="Q64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73" spans="17:17" ht="17.100000000000001" customHeight="1" x14ac:dyDescent="0.25">
      <c r="Q64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74" spans="17:17" ht="17.100000000000001" customHeight="1" x14ac:dyDescent="0.25">
      <c r="Q64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75" spans="17:17" ht="17.100000000000001" customHeight="1" x14ac:dyDescent="0.25">
      <c r="Q64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76" spans="17:17" ht="17.100000000000001" customHeight="1" x14ac:dyDescent="0.25">
      <c r="Q64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77" spans="17:17" ht="17.100000000000001" customHeight="1" x14ac:dyDescent="0.25">
      <c r="Q64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78" spans="17:17" ht="17.100000000000001" customHeight="1" x14ac:dyDescent="0.25">
      <c r="Q64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79" spans="17:17" ht="17.100000000000001" customHeight="1" x14ac:dyDescent="0.25">
      <c r="Q64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80" spans="17:17" ht="17.100000000000001" customHeight="1" x14ac:dyDescent="0.25">
      <c r="Q64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81" spans="17:17" ht="17.100000000000001" customHeight="1" x14ac:dyDescent="0.25">
      <c r="Q64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82" spans="17:17" ht="17.100000000000001" customHeight="1" x14ac:dyDescent="0.25">
      <c r="Q64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83" spans="17:17" ht="17.100000000000001" customHeight="1" x14ac:dyDescent="0.25">
      <c r="Q64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84" spans="17:17" ht="17.100000000000001" customHeight="1" x14ac:dyDescent="0.25">
      <c r="Q64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85" spans="17:17" ht="17.100000000000001" customHeight="1" x14ac:dyDescent="0.25">
      <c r="Q64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86" spans="17:17" ht="17.100000000000001" customHeight="1" x14ac:dyDescent="0.25">
      <c r="Q64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87" spans="17:17" ht="17.100000000000001" customHeight="1" x14ac:dyDescent="0.25">
      <c r="Q64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88" spans="17:17" ht="17.100000000000001" customHeight="1" x14ac:dyDescent="0.25">
      <c r="Q64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89" spans="17:17" ht="17.100000000000001" customHeight="1" x14ac:dyDescent="0.25">
      <c r="Q64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90" spans="17:17" ht="17.100000000000001" customHeight="1" x14ac:dyDescent="0.25">
      <c r="Q64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91" spans="17:17" ht="17.100000000000001" customHeight="1" x14ac:dyDescent="0.25">
      <c r="Q64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92" spans="17:17" ht="17.100000000000001" customHeight="1" x14ac:dyDescent="0.25">
      <c r="Q64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93" spans="17:17" ht="17.100000000000001" customHeight="1" x14ac:dyDescent="0.25">
      <c r="Q64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94" spans="17:17" ht="17.100000000000001" customHeight="1" x14ac:dyDescent="0.25">
      <c r="Q64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95" spans="17:17" ht="17.100000000000001" customHeight="1" x14ac:dyDescent="0.25">
      <c r="Q64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96" spans="17:17" ht="17.100000000000001" customHeight="1" x14ac:dyDescent="0.25">
      <c r="Q64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97" spans="17:17" ht="17.100000000000001" customHeight="1" x14ac:dyDescent="0.25">
      <c r="Q64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98" spans="17:17" ht="17.100000000000001" customHeight="1" x14ac:dyDescent="0.25">
      <c r="Q64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99" spans="17:17" ht="17.100000000000001" customHeight="1" x14ac:dyDescent="0.25">
      <c r="Q64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00" spans="17:17" ht="17.100000000000001" customHeight="1" x14ac:dyDescent="0.25">
      <c r="Q65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01" spans="17:17" ht="17.100000000000001" customHeight="1" x14ac:dyDescent="0.25">
      <c r="Q65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02" spans="17:17" ht="17.100000000000001" customHeight="1" x14ac:dyDescent="0.25">
      <c r="Q65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03" spans="17:17" ht="17.100000000000001" customHeight="1" x14ac:dyDescent="0.25">
      <c r="Q65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04" spans="17:17" ht="17.100000000000001" customHeight="1" x14ac:dyDescent="0.25">
      <c r="Q65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05" spans="17:17" ht="17.100000000000001" customHeight="1" x14ac:dyDescent="0.25">
      <c r="Q65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06" spans="17:17" ht="17.100000000000001" customHeight="1" x14ac:dyDescent="0.25">
      <c r="Q65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07" spans="17:17" ht="17.100000000000001" customHeight="1" x14ac:dyDescent="0.25">
      <c r="Q65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08" spans="17:17" ht="17.100000000000001" customHeight="1" x14ac:dyDescent="0.25">
      <c r="Q65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09" spans="17:17" ht="17.100000000000001" customHeight="1" x14ac:dyDescent="0.25">
      <c r="Q65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10" spans="17:17" ht="17.100000000000001" customHeight="1" x14ac:dyDescent="0.25">
      <c r="Q65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11" spans="17:17" ht="17.100000000000001" customHeight="1" x14ac:dyDescent="0.25">
      <c r="Q65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12" spans="17:17" ht="17.100000000000001" customHeight="1" x14ac:dyDescent="0.25">
      <c r="Q65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13" spans="17:17" ht="17.100000000000001" customHeight="1" x14ac:dyDescent="0.25">
      <c r="Q65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14" spans="17:17" ht="17.100000000000001" customHeight="1" x14ac:dyDescent="0.25">
      <c r="Q65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15" spans="17:17" ht="17.100000000000001" customHeight="1" x14ac:dyDescent="0.25">
      <c r="Q65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16" spans="17:17" ht="17.100000000000001" customHeight="1" x14ac:dyDescent="0.25">
      <c r="Q65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17" spans="17:17" ht="17.100000000000001" customHeight="1" x14ac:dyDescent="0.25">
      <c r="Q65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18" spans="17:17" ht="17.100000000000001" customHeight="1" x14ac:dyDescent="0.25">
      <c r="Q65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19" spans="17:17" ht="17.100000000000001" customHeight="1" x14ac:dyDescent="0.25">
      <c r="Q65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20" spans="17:17" ht="17.100000000000001" customHeight="1" x14ac:dyDescent="0.25">
      <c r="Q65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21" spans="17:17" ht="17.100000000000001" customHeight="1" x14ac:dyDescent="0.25">
      <c r="Q65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22" spans="17:17" ht="17.100000000000001" customHeight="1" x14ac:dyDescent="0.25">
      <c r="Q65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23" spans="17:17" ht="17.100000000000001" customHeight="1" x14ac:dyDescent="0.25">
      <c r="Q65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24" spans="17:17" ht="17.100000000000001" customHeight="1" x14ac:dyDescent="0.25">
      <c r="Q65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25" spans="17:17" ht="17.100000000000001" customHeight="1" x14ac:dyDescent="0.25">
      <c r="Q65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26" spans="17:17" ht="17.100000000000001" customHeight="1" x14ac:dyDescent="0.25">
      <c r="Q65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27" spans="17:17" ht="17.100000000000001" customHeight="1" x14ac:dyDescent="0.25">
      <c r="Q65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28" spans="17:17" ht="17.100000000000001" customHeight="1" x14ac:dyDescent="0.25">
      <c r="Q65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29" spans="17:17" ht="17.100000000000001" customHeight="1" x14ac:dyDescent="0.25">
      <c r="Q65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30" spans="17:17" ht="17.100000000000001" customHeight="1" x14ac:dyDescent="0.25">
      <c r="Q65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31" spans="17:17" ht="17.100000000000001" customHeight="1" x14ac:dyDescent="0.25">
      <c r="Q65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32" spans="17:17" ht="17.100000000000001" customHeight="1" x14ac:dyDescent="0.25">
      <c r="Q65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33" spans="17:17" ht="17.100000000000001" customHeight="1" x14ac:dyDescent="0.25">
      <c r="Q65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34" spans="17:17" ht="17.100000000000001" customHeight="1" x14ac:dyDescent="0.25">
      <c r="Q65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35" spans="17:17" ht="17.100000000000001" customHeight="1" x14ac:dyDescent="0.25">
      <c r="Q65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36" spans="17:17" ht="17.100000000000001" customHeight="1" x14ac:dyDescent="0.25">
      <c r="Q65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37" spans="17:17" ht="17.100000000000001" customHeight="1" x14ac:dyDescent="0.25">
      <c r="Q65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38" spans="17:17" ht="17.100000000000001" customHeight="1" x14ac:dyDescent="0.25">
      <c r="Q65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39" spans="17:17" ht="17.100000000000001" customHeight="1" x14ac:dyDescent="0.25">
      <c r="Q65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40" spans="17:17" ht="17.100000000000001" customHeight="1" x14ac:dyDescent="0.25">
      <c r="Q65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41" spans="17:17" ht="17.100000000000001" customHeight="1" x14ac:dyDescent="0.25">
      <c r="Q65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42" spans="17:17" ht="17.100000000000001" customHeight="1" x14ac:dyDescent="0.25">
      <c r="Q65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43" spans="17:17" ht="17.100000000000001" customHeight="1" x14ac:dyDescent="0.25">
      <c r="Q65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44" spans="17:17" ht="17.100000000000001" customHeight="1" x14ac:dyDescent="0.25">
      <c r="Q65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45" spans="17:17" ht="17.100000000000001" customHeight="1" x14ac:dyDescent="0.25">
      <c r="Q65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46" spans="17:17" ht="17.100000000000001" customHeight="1" x14ac:dyDescent="0.25">
      <c r="Q65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47" spans="17:17" ht="17.100000000000001" customHeight="1" x14ac:dyDescent="0.25">
      <c r="Q65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48" spans="17:17" ht="17.100000000000001" customHeight="1" x14ac:dyDescent="0.25">
      <c r="Q65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49" spans="17:17" ht="17.100000000000001" customHeight="1" x14ac:dyDescent="0.25">
      <c r="Q65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50" spans="17:17" ht="17.100000000000001" customHeight="1" x14ac:dyDescent="0.25">
      <c r="Q65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51" spans="17:17" ht="17.100000000000001" customHeight="1" x14ac:dyDescent="0.25">
      <c r="Q65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52" spans="17:17" ht="17.100000000000001" customHeight="1" x14ac:dyDescent="0.25">
      <c r="Q65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53" spans="17:17" ht="17.100000000000001" customHeight="1" x14ac:dyDescent="0.25">
      <c r="Q65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54" spans="17:17" ht="17.100000000000001" customHeight="1" x14ac:dyDescent="0.25">
      <c r="Q65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55" spans="17:17" ht="17.100000000000001" customHeight="1" x14ac:dyDescent="0.25">
      <c r="Q65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56" spans="17:17" ht="17.100000000000001" customHeight="1" x14ac:dyDescent="0.25">
      <c r="Q65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57" spans="17:17" ht="17.100000000000001" customHeight="1" x14ac:dyDescent="0.25">
      <c r="Q65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58" spans="17:17" ht="17.100000000000001" customHeight="1" x14ac:dyDescent="0.25">
      <c r="Q65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59" spans="17:17" ht="17.100000000000001" customHeight="1" x14ac:dyDescent="0.25">
      <c r="Q65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60" spans="17:17" ht="17.100000000000001" customHeight="1" x14ac:dyDescent="0.25">
      <c r="Q65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61" spans="17:17" ht="17.100000000000001" customHeight="1" x14ac:dyDescent="0.25">
      <c r="Q65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62" spans="17:17" ht="17.100000000000001" customHeight="1" x14ac:dyDescent="0.25">
      <c r="Q65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63" spans="17:17" ht="17.100000000000001" customHeight="1" x14ac:dyDescent="0.25">
      <c r="Q65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64" spans="17:17" ht="17.100000000000001" customHeight="1" x14ac:dyDescent="0.25">
      <c r="Q65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65" spans="17:17" ht="17.100000000000001" customHeight="1" x14ac:dyDescent="0.25">
      <c r="Q65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66" spans="17:17" ht="17.100000000000001" customHeight="1" x14ac:dyDescent="0.25">
      <c r="Q65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67" spans="17:17" ht="17.100000000000001" customHeight="1" x14ac:dyDescent="0.25">
      <c r="Q65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68" spans="17:17" ht="17.100000000000001" customHeight="1" x14ac:dyDescent="0.25">
      <c r="Q65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69" spans="17:17" ht="17.100000000000001" customHeight="1" x14ac:dyDescent="0.25">
      <c r="Q65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70" spans="17:17" ht="17.100000000000001" customHeight="1" x14ac:dyDescent="0.25">
      <c r="Q65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71" spans="17:17" ht="17.100000000000001" customHeight="1" x14ac:dyDescent="0.25">
      <c r="Q65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72" spans="17:17" ht="17.100000000000001" customHeight="1" x14ac:dyDescent="0.25">
      <c r="Q65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73" spans="17:17" ht="17.100000000000001" customHeight="1" x14ac:dyDescent="0.25">
      <c r="Q65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74" spans="17:17" ht="17.100000000000001" customHeight="1" x14ac:dyDescent="0.25">
      <c r="Q65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75" spans="17:17" ht="17.100000000000001" customHeight="1" x14ac:dyDescent="0.25">
      <c r="Q65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76" spans="17:17" ht="17.100000000000001" customHeight="1" x14ac:dyDescent="0.25">
      <c r="Q65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77" spans="17:17" ht="17.100000000000001" customHeight="1" x14ac:dyDescent="0.25">
      <c r="Q65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78" spans="17:17" ht="17.100000000000001" customHeight="1" x14ac:dyDescent="0.25">
      <c r="Q65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79" spans="17:17" ht="17.100000000000001" customHeight="1" x14ac:dyDescent="0.25">
      <c r="Q65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80" spans="17:17" ht="17.100000000000001" customHeight="1" x14ac:dyDescent="0.25">
      <c r="Q65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81" spans="17:17" ht="17.100000000000001" customHeight="1" x14ac:dyDescent="0.25">
      <c r="Q65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82" spans="17:17" ht="17.100000000000001" customHeight="1" x14ac:dyDescent="0.25">
      <c r="Q65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83" spans="17:17" ht="17.100000000000001" customHeight="1" x14ac:dyDescent="0.25">
      <c r="Q65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84" spans="17:17" ht="17.100000000000001" customHeight="1" x14ac:dyDescent="0.25">
      <c r="Q65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85" spans="17:17" ht="17.100000000000001" customHeight="1" x14ac:dyDescent="0.25">
      <c r="Q65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86" spans="17:17" ht="17.100000000000001" customHeight="1" x14ac:dyDescent="0.25">
      <c r="Q65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87" spans="17:17" ht="17.100000000000001" customHeight="1" x14ac:dyDescent="0.25">
      <c r="Q65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88" spans="17:17" ht="17.100000000000001" customHeight="1" x14ac:dyDescent="0.25">
      <c r="Q65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89" spans="17:17" ht="17.100000000000001" customHeight="1" x14ac:dyDescent="0.25">
      <c r="Q65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90" spans="17:17" ht="17.100000000000001" customHeight="1" x14ac:dyDescent="0.25">
      <c r="Q65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91" spans="17:17" ht="17.100000000000001" customHeight="1" x14ac:dyDescent="0.25">
      <c r="Q65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92" spans="17:17" ht="17.100000000000001" customHeight="1" x14ac:dyDescent="0.25">
      <c r="Q65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93" spans="17:17" ht="17.100000000000001" customHeight="1" x14ac:dyDescent="0.25">
      <c r="Q65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94" spans="17:17" ht="17.100000000000001" customHeight="1" x14ac:dyDescent="0.25">
      <c r="Q65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95" spans="17:17" ht="17.100000000000001" customHeight="1" x14ac:dyDescent="0.25">
      <c r="Q65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96" spans="17:17" ht="17.100000000000001" customHeight="1" x14ac:dyDescent="0.25">
      <c r="Q65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97" spans="17:17" ht="17.100000000000001" customHeight="1" x14ac:dyDescent="0.25">
      <c r="Q65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98" spans="17:17" ht="17.100000000000001" customHeight="1" x14ac:dyDescent="0.25">
      <c r="Q65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99" spans="17:17" ht="17.100000000000001" customHeight="1" x14ac:dyDescent="0.25">
      <c r="Q65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00" spans="17:17" ht="17.100000000000001" customHeight="1" x14ac:dyDescent="0.25">
      <c r="Q66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01" spans="17:17" ht="17.100000000000001" customHeight="1" x14ac:dyDescent="0.25">
      <c r="Q66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02" spans="17:17" ht="17.100000000000001" customHeight="1" x14ac:dyDescent="0.25">
      <c r="Q66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03" spans="17:17" ht="17.100000000000001" customHeight="1" x14ac:dyDescent="0.25">
      <c r="Q66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04" spans="17:17" ht="17.100000000000001" customHeight="1" x14ac:dyDescent="0.25">
      <c r="Q66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05" spans="17:17" ht="17.100000000000001" customHeight="1" x14ac:dyDescent="0.25">
      <c r="Q66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06" spans="17:17" ht="17.100000000000001" customHeight="1" x14ac:dyDescent="0.25">
      <c r="Q66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07" spans="17:17" ht="17.100000000000001" customHeight="1" x14ac:dyDescent="0.25">
      <c r="Q66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08" spans="17:17" ht="17.100000000000001" customHeight="1" x14ac:dyDescent="0.25">
      <c r="Q66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09" spans="17:17" ht="17.100000000000001" customHeight="1" x14ac:dyDescent="0.25">
      <c r="Q66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10" spans="17:17" ht="17.100000000000001" customHeight="1" x14ac:dyDescent="0.25">
      <c r="Q66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11" spans="17:17" ht="17.100000000000001" customHeight="1" x14ac:dyDescent="0.25">
      <c r="Q66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12" spans="17:17" ht="17.100000000000001" customHeight="1" x14ac:dyDescent="0.25">
      <c r="Q66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13" spans="17:17" ht="17.100000000000001" customHeight="1" x14ac:dyDescent="0.25">
      <c r="Q66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14" spans="17:17" ht="17.100000000000001" customHeight="1" x14ac:dyDescent="0.25">
      <c r="Q66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15" spans="17:17" ht="17.100000000000001" customHeight="1" x14ac:dyDescent="0.25">
      <c r="Q66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16" spans="17:17" ht="17.100000000000001" customHeight="1" x14ac:dyDescent="0.25">
      <c r="Q66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17" spans="17:17" ht="17.100000000000001" customHeight="1" x14ac:dyDescent="0.25">
      <c r="Q66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18" spans="17:17" ht="17.100000000000001" customHeight="1" x14ac:dyDescent="0.25">
      <c r="Q66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19" spans="17:17" ht="17.100000000000001" customHeight="1" x14ac:dyDescent="0.25">
      <c r="Q66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20" spans="17:17" ht="17.100000000000001" customHeight="1" x14ac:dyDescent="0.25">
      <c r="Q66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21" spans="17:17" ht="17.100000000000001" customHeight="1" x14ac:dyDescent="0.25">
      <c r="Q66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22" spans="17:17" ht="17.100000000000001" customHeight="1" x14ac:dyDescent="0.25">
      <c r="Q66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23" spans="17:17" ht="17.100000000000001" customHeight="1" x14ac:dyDescent="0.25">
      <c r="Q66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24" spans="17:17" ht="17.100000000000001" customHeight="1" x14ac:dyDescent="0.25">
      <c r="Q66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25" spans="17:17" ht="17.100000000000001" customHeight="1" x14ac:dyDescent="0.25">
      <c r="Q66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26" spans="17:17" ht="17.100000000000001" customHeight="1" x14ac:dyDescent="0.25">
      <c r="Q66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27" spans="17:17" ht="17.100000000000001" customHeight="1" x14ac:dyDescent="0.25">
      <c r="Q66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28" spans="17:17" ht="17.100000000000001" customHeight="1" x14ac:dyDescent="0.25">
      <c r="Q66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29" spans="17:17" ht="17.100000000000001" customHeight="1" x14ac:dyDescent="0.25">
      <c r="Q66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30" spans="17:17" ht="17.100000000000001" customHeight="1" x14ac:dyDescent="0.25">
      <c r="Q66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31" spans="17:17" ht="17.100000000000001" customHeight="1" x14ac:dyDescent="0.25">
      <c r="Q66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32" spans="17:17" ht="17.100000000000001" customHeight="1" x14ac:dyDescent="0.25">
      <c r="Q66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33" spans="17:17" ht="17.100000000000001" customHeight="1" x14ac:dyDescent="0.25">
      <c r="Q66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34" spans="17:17" ht="17.100000000000001" customHeight="1" x14ac:dyDescent="0.25">
      <c r="Q66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35" spans="17:17" ht="17.100000000000001" customHeight="1" x14ac:dyDescent="0.25">
      <c r="Q66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36" spans="17:17" ht="17.100000000000001" customHeight="1" x14ac:dyDescent="0.25">
      <c r="Q66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37" spans="17:17" ht="17.100000000000001" customHeight="1" x14ac:dyDescent="0.25">
      <c r="Q66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38" spans="17:17" ht="17.100000000000001" customHeight="1" x14ac:dyDescent="0.25">
      <c r="Q66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39" spans="17:17" ht="17.100000000000001" customHeight="1" x14ac:dyDescent="0.25">
      <c r="Q66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40" spans="17:17" ht="17.100000000000001" customHeight="1" x14ac:dyDescent="0.25">
      <c r="Q66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41" spans="17:17" ht="17.100000000000001" customHeight="1" x14ac:dyDescent="0.25">
      <c r="Q66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42" spans="17:17" ht="17.100000000000001" customHeight="1" x14ac:dyDescent="0.25">
      <c r="Q66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43" spans="17:17" ht="17.100000000000001" customHeight="1" x14ac:dyDescent="0.25">
      <c r="Q66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44" spans="17:17" ht="17.100000000000001" customHeight="1" x14ac:dyDescent="0.25">
      <c r="Q66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45" spans="17:17" ht="17.100000000000001" customHeight="1" x14ac:dyDescent="0.25">
      <c r="Q66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46" spans="17:17" ht="17.100000000000001" customHeight="1" x14ac:dyDescent="0.25">
      <c r="Q66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47" spans="17:17" ht="17.100000000000001" customHeight="1" x14ac:dyDescent="0.25">
      <c r="Q66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48" spans="17:17" ht="17.100000000000001" customHeight="1" x14ac:dyDescent="0.25">
      <c r="Q66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49" spans="17:17" ht="17.100000000000001" customHeight="1" x14ac:dyDescent="0.25">
      <c r="Q66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50" spans="17:17" ht="17.100000000000001" customHeight="1" x14ac:dyDescent="0.25">
      <c r="Q66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51" spans="17:17" ht="17.100000000000001" customHeight="1" x14ac:dyDescent="0.25">
      <c r="Q66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52" spans="17:17" ht="17.100000000000001" customHeight="1" x14ac:dyDescent="0.25">
      <c r="Q66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53" spans="17:17" ht="17.100000000000001" customHeight="1" x14ac:dyDescent="0.25">
      <c r="Q66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54" spans="17:17" ht="17.100000000000001" customHeight="1" x14ac:dyDescent="0.25">
      <c r="Q66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55" spans="17:17" ht="17.100000000000001" customHeight="1" x14ac:dyDescent="0.25">
      <c r="Q66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56" spans="17:17" ht="17.100000000000001" customHeight="1" x14ac:dyDescent="0.25">
      <c r="Q66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57" spans="17:17" ht="17.100000000000001" customHeight="1" x14ac:dyDescent="0.25">
      <c r="Q66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58" spans="17:17" ht="17.100000000000001" customHeight="1" x14ac:dyDescent="0.25">
      <c r="Q66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59" spans="17:17" ht="17.100000000000001" customHeight="1" x14ac:dyDescent="0.25">
      <c r="Q66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60" spans="17:17" ht="17.100000000000001" customHeight="1" x14ac:dyDescent="0.25">
      <c r="Q66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61" spans="17:17" ht="17.100000000000001" customHeight="1" x14ac:dyDescent="0.25">
      <c r="Q66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62" spans="17:17" ht="17.100000000000001" customHeight="1" x14ac:dyDescent="0.25">
      <c r="Q66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63" spans="17:17" ht="17.100000000000001" customHeight="1" x14ac:dyDescent="0.25">
      <c r="Q66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64" spans="17:17" ht="17.100000000000001" customHeight="1" x14ac:dyDescent="0.25">
      <c r="Q66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65" spans="17:17" ht="17.100000000000001" customHeight="1" x14ac:dyDescent="0.25">
      <c r="Q66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66" spans="17:17" ht="17.100000000000001" customHeight="1" x14ac:dyDescent="0.25">
      <c r="Q66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67" spans="17:17" ht="17.100000000000001" customHeight="1" x14ac:dyDescent="0.25">
      <c r="Q66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68" spans="17:17" ht="17.100000000000001" customHeight="1" x14ac:dyDescent="0.25">
      <c r="Q66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69" spans="17:17" ht="17.100000000000001" customHeight="1" x14ac:dyDescent="0.25">
      <c r="Q66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70" spans="17:17" ht="17.100000000000001" customHeight="1" x14ac:dyDescent="0.25">
      <c r="Q66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71" spans="17:17" ht="17.100000000000001" customHeight="1" x14ac:dyDescent="0.25">
      <c r="Q66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72" spans="17:17" ht="17.100000000000001" customHeight="1" x14ac:dyDescent="0.25">
      <c r="Q66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73" spans="17:17" ht="17.100000000000001" customHeight="1" x14ac:dyDescent="0.25">
      <c r="Q66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74" spans="17:17" ht="17.100000000000001" customHeight="1" x14ac:dyDescent="0.25">
      <c r="Q66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75" spans="17:17" ht="17.100000000000001" customHeight="1" x14ac:dyDescent="0.25">
      <c r="Q66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76" spans="17:17" ht="17.100000000000001" customHeight="1" x14ac:dyDescent="0.25">
      <c r="Q66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77" spans="17:17" ht="17.100000000000001" customHeight="1" x14ac:dyDescent="0.25">
      <c r="Q66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78" spans="17:17" ht="17.100000000000001" customHeight="1" x14ac:dyDescent="0.25">
      <c r="Q66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79" spans="17:17" ht="17.100000000000001" customHeight="1" x14ac:dyDescent="0.25">
      <c r="Q66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80" spans="17:17" ht="17.100000000000001" customHeight="1" x14ac:dyDescent="0.25">
      <c r="Q66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81" spans="17:17" ht="17.100000000000001" customHeight="1" x14ac:dyDescent="0.25">
      <c r="Q66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82" spans="17:17" ht="17.100000000000001" customHeight="1" x14ac:dyDescent="0.25">
      <c r="Q66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83" spans="17:17" ht="17.100000000000001" customHeight="1" x14ac:dyDescent="0.25">
      <c r="Q66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84" spans="17:17" ht="17.100000000000001" customHeight="1" x14ac:dyDescent="0.25">
      <c r="Q66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85" spans="17:17" ht="17.100000000000001" customHeight="1" x14ac:dyDescent="0.25">
      <c r="Q66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86" spans="17:17" ht="17.100000000000001" customHeight="1" x14ac:dyDescent="0.25">
      <c r="Q66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87" spans="17:17" ht="17.100000000000001" customHeight="1" x14ac:dyDescent="0.25">
      <c r="Q66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88" spans="17:17" ht="17.100000000000001" customHeight="1" x14ac:dyDescent="0.25">
      <c r="Q66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89" spans="17:17" ht="17.100000000000001" customHeight="1" x14ac:dyDescent="0.25">
      <c r="Q66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90" spans="17:17" ht="17.100000000000001" customHeight="1" x14ac:dyDescent="0.25">
      <c r="Q66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91" spans="17:17" ht="17.100000000000001" customHeight="1" x14ac:dyDescent="0.25">
      <c r="Q66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92" spans="17:17" ht="17.100000000000001" customHeight="1" x14ac:dyDescent="0.25">
      <c r="Q66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93" spans="17:17" ht="17.100000000000001" customHeight="1" x14ac:dyDescent="0.25">
      <c r="Q66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94" spans="17:17" ht="17.100000000000001" customHeight="1" x14ac:dyDescent="0.25">
      <c r="Q66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95" spans="17:17" ht="17.100000000000001" customHeight="1" x14ac:dyDescent="0.25">
      <c r="Q66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96" spans="17:17" ht="17.100000000000001" customHeight="1" x14ac:dyDescent="0.25">
      <c r="Q66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97" spans="17:17" ht="17.100000000000001" customHeight="1" x14ac:dyDescent="0.25">
      <c r="Q66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98" spans="17:17" ht="17.100000000000001" customHeight="1" x14ac:dyDescent="0.25">
      <c r="Q66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99" spans="17:17" ht="17.100000000000001" customHeight="1" x14ac:dyDescent="0.25">
      <c r="Q66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00" spans="17:17" ht="17.100000000000001" customHeight="1" x14ac:dyDescent="0.25">
      <c r="Q67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01" spans="17:17" ht="17.100000000000001" customHeight="1" x14ac:dyDescent="0.25">
      <c r="Q67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02" spans="17:17" ht="17.100000000000001" customHeight="1" x14ac:dyDescent="0.25">
      <c r="Q67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03" spans="17:17" ht="17.100000000000001" customHeight="1" x14ac:dyDescent="0.25">
      <c r="Q67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04" spans="17:17" ht="17.100000000000001" customHeight="1" x14ac:dyDescent="0.25">
      <c r="Q67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05" spans="17:17" ht="17.100000000000001" customHeight="1" x14ac:dyDescent="0.25">
      <c r="Q67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06" spans="17:17" ht="17.100000000000001" customHeight="1" x14ac:dyDescent="0.25">
      <c r="Q67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07" spans="17:17" ht="17.100000000000001" customHeight="1" x14ac:dyDescent="0.25">
      <c r="Q67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08" spans="17:17" ht="17.100000000000001" customHeight="1" x14ac:dyDescent="0.25">
      <c r="Q67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09" spans="17:17" ht="17.100000000000001" customHeight="1" x14ac:dyDescent="0.25">
      <c r="Q67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10" spans="17:17" ht="17.100000000000001" customHeight="1" x14ac:dyDescent="0.25">
      <c r="Q67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11" spans="17:17" ht="17.100000000000001" customHeight="1" x14ac:dyDescent="0.25">
      <c r="Q67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12" spans="17:17" ht="17.100000000000001" customHeight="1" x14ac:dyDescent="0.25">
      <c r="Q67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13" spans="17:17" ht="17.100000000000001" customHeight="1" x14ac:dyDescent="0.25">
      <c r="Q67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14" spans="17:17" ht="17.100000000000001" customHeight="1" x14ac:dyDescent="0.25">
      <c r="Q67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15" spans="17:17" ht="17.100000000000001" customHeight="1" x14ac:dyDescent="0.25">
      <c r="Q67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16" spans="17:17" ht="17.100000000000001" customHeight="1" x14ac:dyDescent="0.25">
      <c r="Q67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17" spans="17:17" ht="17.100000000000001" customHeight="1" x14ac:dyDescent="0.25">
      <c r="Q67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18" spans="17:17" ht="17.100000000000001" customHeight="1" x14ac:dyDescent="0.25">
      <c r="Q67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19" spans="17:17" ht="17.100000000000001" customHeight="1" x14ac:dyDescent="0.25">
      <c r="Q67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20" spans="17:17" ht="17.100000000000001" customHeight="1" x14ac:dyDescent="0.25">
      <c r="Q67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21" spans="17:17" ht="17.100000000000001" customHeight="1" x14ac:dyDescent="0.25">
      <c r="Q67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22" spans="17:17" ht="17.100000000000001" customHeight="1" x14ac:dyDescent="0.25">
      <c r="Q67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23" spans="17:17" ht="17.100000000000001" customHeight="1" x14ac:dyDescent="0.25">
      <c r="Q67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24" spans="17:17" ht="17.100000000000001" customHeight="1" x14ac:dyDescent="0.25">
      <c r="Q67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25" spans="17:17" ht="17.100000000000001" customHeight="1" x14ac:dyDescent="0.25">
      <c r="Q67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26" spans="17:17" ht="17.100000000000001" customHeight="1" x14ac:dyDescent="0.25">
      <c r="Q67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27" spans="17:17" ht="17.100000000000001" customHeight="1" x14ac:dyDescent="0.25">
      <c r="Q67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28" spans="17:17" ht="17.100000000000001" customHeight="1" x14ac:dyDescent="0.25">
      <c r="Q67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29" spans="17:17" ht="17.100000000000001" customHeight="1" x14ac:dyDescent="0.25">
      <c r="Q67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30" spans="17:17" ht="17.100000000000001" customHeight="1" x14ac:dyDescent="0.25">
      <c r="Q67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31" spans="17:17" ht="17.100000000000001" customHeight="1" x14ac:dyDescent="0.25">
      <c r="Q67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32" spans="17:17" ht="17.100000000000001" customHeight="1" x14ac:dyDescent="0.25">
      <c r="Q67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33" spans="17:17" ht="17.100000000000001" customHeight="1" x14ac:dyDescent="0.25">
      <c r="Q67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34" spans="17:17" ht="17.100000000000001" customHeight="1" x14ac:dyDescent="0.25">
      <c r="Q67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35" spans="17:17" ht="17.100000000000001" customHeight="1" x14ac:dyDescent="0.25">
      <c r="Q67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36" spans="17:17" ht="17.100000000000001" customHeight="1" x14ac:dyDescent="0.25">
      <c r="Q67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37" spans="17:17" ht="17.100000000000001" customHeight="1" x14ac:dyDescent="0.25">
      <c r="Q67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38" spans="17:17" ht="17.100000000000001" customHeight="1" x14ac:dyDescent="0.25">
      <c r="Q67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39" spans="17:17" ht="17.100000000000001" customHeight="1" x14ac:dyDescent="0.25">
      <c r="Q67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40" spans="17:17" ht="17.100000000000001" customHeight="1" x14ac:dyDescent="0.25">
      <c r="Q67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41" spans="17:17" ht="17.100000000000001" customHeight="1" x14ac:dyDescent="0.25">
      <c r="Q67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42" spans="17:17" ht="17.100000000000001" customHeight="1" x14ac:dyDescent="0.25">
      <c r="Q67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43" spans="17:17" ht="17.100000000000001" customHeight="1" x14ac:dyDescent="0.25">
      <c r="Q67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44" spans="17:17" ht="17.100000000000001" customHeight="1" x14ac:dyDescent="0.25">
      <c r="Q67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45" spans="17:17" ht="17.100000000000001" customHeight="1" x14ac:dyDescent="0.25">
      <c r="Q67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46" spans="17:17" ht="17.100000000000001" customHeight="1" x14ac:dyDescent="0.25">
      <c r="Q67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47" spans="17:17" ht="17.100000000000001" customHeight="1" x14ac:dyDescent="0.25">
      <c r="Q67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48" spans="17:17" ht="17.100000000000001" customHeight="1" x14ac:dyDescent="0.25">
      <c r="Q67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49" spans="17:17" ht="17.100000000000001" customHeight="1" x14ac:dyDescent="0.25">
      <c r="Q67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50" spans="17:17" ht="17.100000000000001" customHeight="1" x14ac:dyDescent="0.25">
      <c r="Q67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51" spans="17:17" ht="17.100000000000001" customHeight="1" x14ac:dyDescent="0.25">
      <c r="Q67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52" spans="17:17" ht="17.100000000000001" customHeight="1" x14ac:dyDescent="0.25">
      <c r="Q67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53" spans="17:17" ht="17.100000000000001" customHeight="1" x14ac:dyDescent="0.25">
      <c r="Q67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54" spans="17:17" ht="17.100000000000001" customHeight="1" x14ac:dyDescent="0.25">
      <c r="Q67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55" spans="17:17" ht="17.100000000000001" customHeight="1" x14ac:dyDescent="0.25">
      <c r="Q67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56" spans="17:17" ht="17.100000000000001" customHeight="1" x14ac:dyDescent="0.25">
      <c r="Q67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57" spans="17:17" ht="17.100000000000001" customHeight="1" x14ac:dyDescent="0.25">
      <c r="Q67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58" spans="17:17" ht="17.100000000000001" customHeight="1" x14ac:dyDescent="0.25">
      <c r="Q67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59" spans="17:17" ht="17.100000000000001" customHeight="1" x14ac:dyDescent="0.25">
      <c r="Q67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60" spans="17:17" ht="17.100000000000001" customHeight="1" x14ac:dyDescent="0.25">
      <c r="Q67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61" spans="17:17" ht="17.100000000000001" customHeight="1" x14ac:dyDescent="0.25">
      <c r="Q67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62" spans="17:17" ht="17.100000000000001" customHeight="1" x14ac:dyDescent="0.25">
      <c r="Q67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63" spans="17:17" ht="17.100000000000001" customHeight="1" x14ac:dyDescent="0.25">
      <c r="Q67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64" spans="17:17" ht="17.100000000000001" customHeight="1" x14ac:dyDescent="0.25">
      <c r="Q67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65" spans="17:17" ht="17.100000000000001" customHeight="1" x14ac:dyDescent="0.25">
      <c r="Q67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66" spans="17:17" ht="17.100000000000001" customHeight="1" x14ac:dyDescent="0.25">
      <c r="Q67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67" spans="17:17" ht="17.100000000000001" customHeight="1" x14ac:dyDescent="0.25">
      <c r="Q67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68" spans="17:17" ht="17.100000000000001" customHeight="1" x14ac:dyDescent="0.25">
      <c r="Q67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69" spans="17:17" ht="17.100000000000001" customHeight="1" x14ac:dyDescent="0.25">
      <c r="Q67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70" spans="17:17" ht="17.100000000000001" customHeight="1" x14ac:dyDescent="0.25">
      <c r="Q67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71" spans="17:17" ht="17.100000000000001" customHeight="1" x14ac:dyDescent="0.25">
      <c r="Q67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72" spans="17:17" ht="17.100000000000001" customHeight="1" x14ac:dyDescent="0.25">
      <c r="Q67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73" spans="17:17" ht="17.100000000000001" customHeight="1" x14ac:dyDescent="0.25">
      <c r="Q67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74" spans="17:17" ht="17.100000000000001" customHeight="1" x14ac:dyDescent="0.25">
      <c r="Q67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75" spans="17:17" ht="17.100000000000001" customHeight="1" x14ac:dyDescent="0.25">
      <c r="Q67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76" spans="17:17" ht="17.100000000000001" customHeight="1" x14ac:dyDescent="0.25">
      <c r="Q67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77" spans="17:17" ht="17.100000000000001" customHeight="1" x14ac:dyDescent="0.25">
      <c r="Q67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78" spans="17:17" ht="17.100000000000001" customHeight="1" x14ac:dyDescent="0.25">
      <c r="Q67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79" spans="17:17" ht="17.100000000000001" customHeight="1" x14ac:dyDescent="0.25">
      <c r="Q67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80" spans="17:17" ht="17.100000000000001" customHeight="1" x14ac:dyDescent="0.25">
      <c r="Q67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81" spans="17:17" ht="17.100000000000001" customHeight="1" x14ac:dyDescent="0.25">
      <c r="Q67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82" spans="17:17" ht="17.100000000000001" customHeight="1" x14ac:dyDescent="0.25">
      <c r="Q67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83" spans="17:17" ht="17.100000000000001" customHeight="1" x14ac:dyDescent="0.25">
      <c r="Q67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84" spans="17:17" ht="17.100000000000001" customHeight="1" x14ac:dyDescent="0.25">
      <c r="Q67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85" spans="17:17" ht="17.100000000000001" customHeight="1" x14ac:dyDescent="0.25">
      <c r="Q67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86" spans="17:17" ht="17.100000000000001" customHeight="1" x14ac:dyDescent="0.25">
      <c r="Q67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87" spans="17:17" ht="17.100000000000001" customHeight="1" x14ac:dyDescent="0.25">
      <c r="Q67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88" spans="17:17" ht="17.100000000000001" customHeight="1" x14ac:dyDescent="0.25">
      <c r="Q67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89" spans="17:17" ht="17.100000000000001" customHeight="1" x14ac:dyDescent="0.25">
      <c r="Q67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90" spans="17:17" ht="17.100000000000001" customHeight="1" x14ac:dyDescent="0.25">
      <c r="Q67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91" spans="17:17" ht="17.100000000000001" customHeight="1" x14ac:dyDescent="0.25">
      <c r="Q67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92" spans="17:17" ht="17.100000000000001" customHeight="1" x14ac:dyDescent="0.25">
      <c r="Q67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93" spans="17:17" ht="17.100000000000001" customHeight="1" x14ac:dyDescent="0.25">
      <c r="Q67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94" spans="17:17" ht="17.100000000000001" customHeight="1" x14ac:dyDescent="0.25">
      <c r="Q67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95" spans="17:17" ht="17.100000000000001" customHeight="1" x14ac:dyDescent="0.25">
      <c r="Q67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96" spans="17:17" ht="17.100000000000001" customHeight="1" x14ac:dyDescent="0.25">
      <c r="Q67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97" spans="17:17" ht="17.100000000000001" customHeight="1" x14ac:dyDescent="0.25">
      <c r="Q67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98" spans="17:17" ht="17.100000000000001" customHeight="1" x14ac:dyDescent="0.25">
      <c r="Q67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99" spans="17:17" ht="17.100000000000001" customHeight="1" x14ac:dyDescent="0.25">
      <c r="Q67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00" spans="17:17" ht="17.100000000000001" customHeight="1" x14ac:dyDescent="0.25">
      <c r="Q68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01" spans="17:17" ht="17.100000000000001" customHeight="1" x14ac:dyDescent="0.25">
      <c r="Q68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02" spans="17:17" ht="17.100000000000001" customHeight="1" x14ac:dyDescent="0.25">
      <c r="Q68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03" spans="17:17" ht="17.100000000000001" customHeight="1" x14ac:dyDescent="0.25">
      <c r="Q68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04" spans="17:17" ht="17.100000000000001" customHeight="1" x14ac:dyDescent="0.25">
      <c r="Q68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05" spans="17:17" ht="17.100000000000001" customHeight="1" x14ac:dyDescent="0.25">
      <c r="Q68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06" spans="17:17" ht="17.100000000000001" customHeight="1" x14ac:dyDescent="0.25">
      <c r="Q68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07" spans="17:17" ht="17.100000000000001" customHeight="1" x14ac:dyDescent="0.25">
      <c r="Q68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08" spans="17:17" ht="17.100000000000001" customHeight="1" x14ac:dyDescent="0.25">
      <c r="Q68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09" spans="17:17" ht="17.100000000000001" customHeight="1" x14ac:dyDescent="0.25">
      <c r="Q68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10" spans="17:17" ht="17.100000000000001" customHeight="1" x14ac:dyDescent="0.25">
      <c r="Q68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11" spans="17:17" ht="17.100000000000001" customHeight="1" x14ac:dyDescent="0.25">
      <c r="Q68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12" spans="17:17" ht="17.100000000000001" customHeight="1" x14ac:dyDescent="0.25">
      <c r="Q68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13" spans="17:17" ht="17.100000000000001" customHeight="1" x14ac:dyDescent="0.25">
      <c r="Q68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14" spans="17:17" ht="17.100000000000001" customHeight="1" x14ac:dyDescent="0.25">
      <c r="Q68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15" spans="17:17" ht="17.100000000000001" customHeight="1" x14ac:dyDescent="0.25">
      <c r="Q68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16" spans="17:17" ht="17.100000000000001" customHeight="1" x14ac:dyDescent="0.25">
      <c r="Q68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17" spans="17:17" ht="17.100000000000001" customHeight="1" x14ac:dyDescent="0.25">
      <c r="Q68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18" spans="17:17" ht="17.100000000000001" customHeight="1" x14ac:dyDescent="0.25">
      <c r="Q68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19" spans="17:17" ht="17.100000000000001" customHeight="1" x14ac:dyDescent="0.25">
      <c r="Q68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20" spans="17:17" ht="17.100000000000001" customHeight="1" x14ac:dyDescent="0.25">
      <c r="Q68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21" spans="17:17" ht="17.100000000000001" customHeight="1" x14ac:dyDescent="0.25">
      <c r="Q68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22" spans="17:17" ht="17.100000000000001" customHeight="1" x14ac:dyDescent="0.25">
      <c r="Q68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23" spans="17:17" ht="17.100000000000001" customHeight="1" x14ac:dyDescent="0.25">
      <c r="Q68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24" spans="17:17" ht="17.100000000000001" customHeight="1" x14ac:dyDescent="0.25">
      <c r="Q68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25" spans="17:17" ht="17.100000000000001" customHeight="1" x14ac:dyDescent="0.25">
      <c r="Q68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26" spans="17:17" ht="17.100000000000001" customHeight="1" x14ac:dyDescent="0.25">
      <c r="Q68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27" spans="17:17" ht="17.100000000000001" customHeight="1" x14ac:dyDescent="0.25">
      <c r="Q68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28" spans="17:17" ht="17.100000000000001" customHeight="1" x14ac:dyDescent="0.25">
      <c r="Q68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29" spans="17:17" ht="17.100000000000001" customHeight="1" x14ac:dyDescent="0.25">
      <c r="Q68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30" spans="17:17" ht="17.100000000000001" customHeight="1" x14ac:dyDescent="0.25">
      <c r="Q68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31" spans="17:17" ht="17.100000000000001" customHeight="1" x14ac:dyDescent="0.25">
      <c r="Q68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32" spans="17:17" ht="17.100000000000001" customHeight="1" x14ac:dyDescent="0.25">
      <c r="Q68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33" spans="17:17" ht="17.100000000000001" customHeight="1" x14ac:dyDescent="0.25">
      <c r="Q68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34" spans="17:17" ht="17.100000000000001" customHeight="1" x14ac:dyDescent="0.25">
      <c r="Q68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35" spans="17:17" ht="17.100000000000001" customHeight="1" x14ac:dyDescent="0.25">
      <c r="Q68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36" spans="17:17" ht="17.100000000000001" customHeight="1" x14ac:dyDescent="0.25">
      <c r="Q68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37" spans="17:17" ht="17.100000000000001" customHeight="1" x14ac:dyDescent="0.25">
      <c r="Q68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38" spans="17:17" ht="17.100000000000001" customHeight="1" x14ac:dyDescent="0.25">
      <c r="Q68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39" spans="17:17" ht="17.100000000000001" customHeight="1" x14ac:dyDescent="0.25">
      <c r="Q68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40" spans="17:17" ht="17.100000000000001" customHeight="1" x14ac:dyDescent="0.25">
      <c r="Q68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41" spans="17:17" ht="17.100000000000001" customHeight="1" x14ac:dyDescent="0.25">
      <c r="Q68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42" spans="17:17" ht="17.100000000000001" customHeight="1" x14ac:dyDescent="0.25">
      <c r="Q68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43" spans="17:17" ht="17.100000000000001" customHeight="1" x14ac:dyDescent="0.25">
      <c r="Q68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44" spans="17:17" ht="17.100000000000001" customHeight="1" x14ac:dyDescent="0.25">
      <c r="Q68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45" spans="17:17" ht="17.100000000000001" customHeight="1" x14ac:dyDescent="0.25">
      <c r="Q68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46" spans="17:17" ht="17.100000000000001" customHeight="1" x14ac:dyDescent="0.25">
      <c r="Q68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47" spans="17:17" ht="17.100000000000001" customHeight="1" x14ac:dyDescent="0.25">
      <c r="Q68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48" spans="17:17" ht="17.100000000000001" customHeight="1" x14ac:dyDescent="0.25">
      <c r="Q68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49" spans="17:17" ht="17.100000000000001" customHeight="1" x14ac:dyDescent="0.25">
      <c r="Q68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50" spans="17:17" ht="17.100000000000001" customHeight="1" x14ac:dyDescent="0.25">
      <c r="Q68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51" spans="17:17" ht="17.100000000000001" customHeight="1" x14ac:dyDescent="0.25">
      <c r="Q68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52" spans="17:17" ht="17.100000000000001" customHeight="1" x14ac:dyDescent="0.25">
      <c r="Q68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53" spans="17:17" ht="17.100000000000001" customHeight="1" x14ac:dyDescent="0.25">
      <c r="Q68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54" spans="17:17" ht="17.100000000000001" customHeight="1" x14ac:dyDescent="0.25">
      <c r="Q68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55" spans="17:17" ht="17.100000000000001" customHeight="1" x14ac:dyDescent="0.25">
      <c r="Q68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56" spans="17:17" ht="17.100000000000001" customHeight="1" x14ac:dyDescent="0.25">
      <c r="Q68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57" spans="17:17" ht="17.100000000000001" customHeight="1" x14ac:dyDescent="0.25">
      <c r="Q68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58" spans="17:17" ht="17.100000000000001" customHeight="1" x14ac:dyDescent="0.25">
      <c r="Q68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59" spans="17:17" ht="17.100000000000001" customHeight="1" x14ac:dyDescent="0.25">
      <c r="Q68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60" spans="17:17" ht="17.100000000000001" customHeight="1" x14ac:dyDescent="0.25">
      <c r="Q68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61" spans="17:17" ht="17.100000000000001" customHeight="1" x14ac:dyDescent="0.25">
      <c r="Q68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62" spans="17:17" ht="17.100000000000001" customHeight="1" x14ac:dyDescent="0.25">
      <c r="Q68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63" spans="17:17" ht="17.100000000000001" customHeight="1" x14ac:dyDescent="0.25">
      <c r="Q68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64" spans="17:17" ht="17.100000000000001" customHeight="1" x14ac:dyDescent="0.25">
      <c r="Q68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65" spans="17:17" ht="17.100000000000001" customHeight="1" x14ac:dyDescent="0.25">
      <c r="Q68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66" spans="17:17" ht="17.100000000000001" customHeight="1" x14ac:dyDescent="0.25">
      <c r="Q68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67" spans="17:17" ht="17.100000000000001" customHeight="1" x14ac:dyDescent="0.25">
      <c r="Q68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68" spans="17:17" ht="17.100000000000001" customHeight="1" x14ac:dyDescent="0.25">
      <c r="Q68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69" spans="17:17" ht="17.100000000000001" customHeight="1" x14ac:dyDescent="0.25">
      <c r="Q68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70" spans="17:17" ht="17.100000000000001" customHeight="1" x14ac:dyDescent="0.25">
      <c r="Q68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71" spans="17:17" ht="17.100000000000001" customHeight="1" x14ac:dyDescent="0.25">
      <c r="Q68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72" spans="17:17" ht="17.100000000000001" customHeight="1" x14ac:dyDescent="0.25">
      <c r="Q68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73" spans="17:17" ht="17.100000000000001" customHeight="1" x14ac:dyDescent="0.25">
      <c r="Q68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74" spans="17:17" ht="17.100000000000001" customHeight="1" x14ac:dyDescent="0.25">
      <c r="Q68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75" spans="17:17" ht="17.100000000000001" customHeight="1" x14ac:dyDescent="0.25">
      <c r="Q68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76" spans="17:17" ht="17.100000000000001" customHeight="1" x14ac:dyDescent="0.25">
      <c r="Q68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77" spans="17:17" ht="17.100000000000001" customHeight="1" x14ac:dyDescent="0.25">
      <c r="Q68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78" spans="17:17" ht="17.100000000000001" customHeight="1" x14ac:dyDescent="0.25">
      <c r="Q68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79" spans="17:17" ht="17.100000000000001" customHeight="1" x14ac:dyDescent="0.25">
      <c r="Q68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80" spans="17:17" ht="17.100000000000001" customHeight="1" x14ac:dyDescent="0.25">
      <c r="Q68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81" spans="17:17" ht="17.100000000000001" customHeight="1" x14ac:dyDescent="0.25">
      <c r="Q68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82" spans="17:17" ht="17.100000000000001" customHeight="1" x14ac:dyDescent="0.25">
      <c r="Q68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83" spans="17:17" ht="17.100000000000001" customHeight="1" x14ac:dyDescent="0.25">
      <c r="Q68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84" spans="17:17" ht="17.100000000000001" customHeight="1" x14ac:dyDescent="0.25">
      <c r="Q68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85" spans="17:17" ht="17.100000000000001" customHeight="1" x14ac:dyDescent="0.25">
      <c r="Q68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86" spans="17:17" ht="17.100000000000001" customHeight="1" x14ac:dyDescent="0.25">
      <c r="Q68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87" spans="17:17" ht="17.100000000000001" customHeight="1" x14ac:dyDescent="0.25">
      <c r="Q68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88" spans="17:17" ht="17.100000000000001" customHeight="1" x14ac:dyDescent="0.25">
      <c r="Q68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89" spans="17:17" ht="17.100000000000001" customHeight="1" x14ac:dyDescent="0.25">
      <c r="Q68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90" spans="17:17" ht="17.100000000000001" customHeight="1" x14ac:dyDescent="0.25">
      <c r="Q68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91" spans="17:17" ht="17.100000000000001" customHeight="1" x14ac:dyDescent="0.25">
      <c r="Q68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92" spans="17:17" ht="17.100000000000001" customHeight="1" x14ac:dyDescent="0.25">
      <c r="Q68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93" spans="17:17" ht="17.100000000000001" customHeight="1" x14ac:dyDescent="0.25">
      <c r="Q68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94" spans="17:17" ht="17.100000000000001" customHeight="1" x14ac:dyDescent="0.25">
      <c r="Q68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95" spans="17:17" ht="17.100000000000001" customHeight="1" x14ac:dyDescent="0.25">
      <c r="Q68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96" spans="17:17" ht="17.100000000000001" customHeight="1" x14ac:dyDescent="0.25">
      <c r="Q68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97" spans="17:17" ht="17.100000000000001" customHeight="1" x14ac:dyDescent="0.25">
      <c r="Q68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98" spans="17:17" ht="17.100000000000001" customHeight="1" x14ac:dyDescent="0.25">
      <c r="Q68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99" spans="17:17" ht="17.100000000000001" customHeight="1" x14ac:dyDescent="0.25">
      <c r="Q68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00" spans="17:17" ht="17.100000000000001" customHeight="1" x14ac:dyDescent="0.25">
      <c r="Q69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01" spans="17:17" ht="17.100000000000001" customHeight="1" x14ac:dyDescent="0.25">
      <c r="Q69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02" spans="17:17" ht="17.100000000000001" customHeight="1" x14ac:dyDescent="0.25">
      <c r="Q69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03" spans="17:17" ht="17.100000000000001" customHeight="1" x14ac:dyDescent="0.25">
      <c r="Q69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04" spans="17:17" ht="17.100000000000001" customHeight="1" x14ac:dyDescent="0.25">
      <c r="Q69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05" spans="17:17" ht="17.100000000000001" customHeight="1" x14ac:dyDescent="0.25">
      <c r="Q69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06" spans="17:17" ht="17.100000000000001" customHeight="1" x14ac:dyDescent="0.25">
      <c r="Q69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07" spans="17:17" ht="17.100000000000001" customHeight="1" x14ac:dyDescent="0.25">
      <c r="Q69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08" spans="17:17" ht="17.100000000000001" customHeight="1" x14ac:dyDescent="0.25">
      <c r="Q69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09" spans="17:17" ht="17.100000000000001" customHeight="1" x14ac:dyDescent="0.25">
      <c r="Q69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10" spans="17:17" ht="17.100000000000001" customHeight="1" x14ac:dyDescent="0.25">
      <c r="Q69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11" spans="17:17" ht="17.100000000000001" customHeight="1" x14ac:dyDescent="0.25">
      <c r="Q69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12" spans="17:17" ht="17.100000000000001" customHeight="1" x14ac:dyDescent="0.25">
      <c r="Q69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13" spans="17:17" ht="17.100000000000001" customHeight="1" x14ac:dyDescent="0.25">
      <c r="Q69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14" spans="17:17" ht="17.100000000000001" customHeight="1" x14ac:dyDescent="0.25">
      <c r="Q69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15" spans="17:17" ht="17.100000000000001" customHeight="1" x14ac:dyDescent="0.25">
      <c r="Q69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16" spans="17:17" ht="17.100000000000001" customHeight="1" x14ac:dyDescent="0.25">
      <c r="Q69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17" spans="17:17" ht="17.100000000000001" customHeight="1" x14ac:dyDescent="0.25">
      <c r="Q69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18" spans="17:17" ht="17.100000000000001" customHeight="1" x14ac:dyDescent="0.25">
      <c r="Q69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19" spans="17:17" ht="17.100000000000001" customHeight="1" x14ac:dyDescent="0.25">
      <c r="Q69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20" spans="17:17" ht="17.100000000000001" customHeight="1" x14ac:dyDescent="0.25">
      <c r="Q69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21" spans="17:17" ht="17.100000000000001" customHeight="1" x14ac:dyDescent="0.25">
      <c r="Q69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22" spans="17:17" ht="17.100000000000001" customHeight="1" x14ac:dyDescent="0.25">
      <c r="Q69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23" spans="17:17" ht="17.100000000000001" customHeight="1" x14ac:dyDescent="0.25">
      <c r="Q69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24" spans="17:17" ht="17.100000000000001" customHeight="1" x14ac:dyDescent="0.25">
      <c r="Q69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25" spans="17:17" ht="17.100000000000001" customHeight="1" x14ac:dyDescent="0.25">
      <c r="Q69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26" spans="17:17" ht="17.100000000000001" customHeight="1" x14ac:dyDescent="0.25">
      <c r="Q69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27" spans="17:17" ht="17.100000000000001" customHeight="1" x14ac:dyDescent="0.25">
      <c r="Q69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28" spans="17:17" ht="17.100000000000001" customHeight="1" x14ac:dyDescent="0.25">
      <c r="Q69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29" spans="17:17" ht="17.100000000000001" customHeight="1" x14ac:dyDescent="0.25">
      <c r="Q69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30" spans="17:17" ht="17.100000000000001" customHeight="1" x14ac:dyDescent="0.25">
      <c r="Q69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31" spans="17:17" ht="17.100000000000001" customHeight="1" x14ac:dyDescent="0.25">
      <c r="Q69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32" spans="17:17" ht="17.100000000000001" customHeight="1" x14ac:dyDescent="0.25">
      <c r="Q69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33" spans="17:17" ht="17.100000000000001" customHeight="1" x14ac:dyDescent="0.25">
      <c r="Q69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34" spans="17:17" ht="17.100000000000001" customHeight="1" x14ac:dyDescent="0.25">
      <c r="Q69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35" spans="17:17" ht="17.100000000000001" customHeight="1" x14ac:dyDescent="0.25">
      <c r="Q69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36" spans="17:17" ht="17.100000000000001" customHeight="1" x14ac:dyDescent="0.25">
      <c r="Q69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37" spans="17:17" ht="17.100000000000001" customHeight="1" x14ac:dyDescent="0.25">
      <c r="Q69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38" spans="17:17" ht="17.100000000000001" customHeight="1" x14ac:dyDescent="0.25">
      <c r="Q69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39" spans="17:17" ht="17.100000000000001" customHeight="1" x14ac:dyDescent="0.25">
      <c r="Q69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40" spans="17:17" ht="17.100000000000001" customHeight="1" x14ac:dyDescent="0.25">
      <c r="Q69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41" spans="17:17" ht="17.100000000000001" customHeight="1" x14ac:dyDescent="0.25">
      <c r="Q69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42" spans="17:17" ht="17.100000000000001" customHeight="1" x14ac:dyDescent="0.25">
      <c r="Q69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43" spans="17:17" ht="17.100000000000001" customHeight="1" x14ac:dyDescent="0.25">
      <c r="Q69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44" spans="17:17" ht="17.100000000000001" customHeight="1" x14ac:dyDescent="0.25">
      <c r="Q69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45" spans="17:17" ht="17.100000000000001" customHeight="1" x14ac:dyDescent="0.25">
      <c r="Q69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46" spans="17:17" ht="17.100000000000001" customHeight="1" x14ac:dyDescent="0.25">
      <c r="Q69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47" spans="17:17" ht="17.100000000000001" customHeight="1" x14ac:dyDescent="0.25">
      <c r="Q69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48" spans="17:17" ht="17.100000000000001" customHeight="1" x14ac:dyDescent="0.25">
      <c r="Q69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49" spans="17:17" ht="17.100000000000001" customHeight="1" x14ac:dyDescent="0.25">
      <c r="Q69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50" spans="17:17" ht="17.100000000000001" customHeight="1" x14ac:dyDescent="0.25">
      <c r="Q69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51" spans="17:17" ht="17.100000000000001" customHeight="1" x14ac:dyDescent="0.25">
      <c r="Q69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52" spans="17:17" ht="17.100000000000001" customHeight="1" x14ac:dyDescent="0.25">
      <c r="Q69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53" spans="17:17" ht="17.100000000000001" customHeight="1" x14ac:dyDescent="0.25">
      <c r="Q69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54" spans="17:17" ht="17.100000000000001" customHeight="1" x14ac:dyDescent="0.25">
      <c r="Q69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55" spans="17:17" ht="17.100000000000001" customHeight="1" x14ac:dyDescent="0.25">
      <c r="Q69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56" spans="17:17" ht="17.100000000000001" customHeight="1" x14ac:dyDescent="0.25">
      <c r="Q69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57" spans="17:17" ht="17.100000000000001" customHeight="1" x14ac:dyDescent="0.25">
      <c r="Q69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58" spans="17:17" ht="17.100000000000001" customHeight="1" x14ac:dyDescent="0.25">
      <c r="Q69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59" spans="17:17" ht="17.100000000000001" customHeight="1" x14ac:dyDescent="0.25">
      <c r="Q69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60" spans="17:17" ht="17.100000000000001" customHeight="1" x14ac:dyDescent="0.25">
      <c r="Q69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61" spans="17:17" ht="17.100000000000001" customHeight="1" x14ac:dyDescent="0.25">
      <c r="Q69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62" spans="17:17" ht="17.100000000000001" customHeight="1" x14ac:dyDescent="0.25">
      <c r="Q69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63" spans="17:17" ht="17.100000000000001" customHeight="1" x14ac:dyDescent="0.25">
      <c r="Q69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64" spans="17:17" ht="17.100000000000001" customHeight="1" x14ac:dyDescent="0.25">
      <c r="Q69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65" spans="17:17" ht="17.100000000000001" customHeight="1" x14ac:dyDescent="0.25">
      <c r="Q69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66" spans="17:17" ht="17.100000000000001" customHeight="1" x14ac:dyDescent="0.25">
      <c r="Q69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67" spans="17:17" ht="17.100000000000001" customHeight="1" x14ac:dyDescent="0.25">
      <c r="Q69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68" spans="17:17" ht="17.100000000000001" customHeight="1" x14ac:dyDescent="0.25">
      <c r="Q69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69" spans="17:17" ht="17.100000000000001" customHeight="1" x14ac:dyDescent="0.25">
      <c r="Q69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70" spans="17:17" ht="17.100000000000001" customHeight="1" x14ac:dyDescent="0.25">
      <c r="Q69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71" spans="17:17" ht="17.100000000000001" customHeight="1" x14ac:dyDescent="0.25">
      <c r="Q69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72" spans="17:17" ht="17.100000000000001" customHeight="1" x14ac:dyDescent="0.25">
      <c r="Q69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73" spans="17:17" ht="17.100000000000001" customHeight="1" x14ac:dyDescent="0.25">
      <c r="Q69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74" spans="17:17" ht="17.100000000000001" customHeight="1" x14ac:dyDescent="0.25">
      <c r="Q69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75" spans="17:17" ht="17.100000000000001" customHeight="1" x14ac:dyDescent="0.25">
      <c r="Q69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76" spans="17:17" ht="17.100000000000001" customHeight="1" x14ac:dyDescent="0.25">
      <c r="Q69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77" spans="17:17" ht="17.100000000000001" customHeight="1" x14ac:dyDescent="0.25">
      <c r="Q69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78" spans="17:17" ht="17.100000000000001" customHeight="1" x14ac:dyDescent="0.25">
      <c r="Q69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79" spans="17:17" ht="17.100000000000001" customHeight="1" x14ac:dyDescent="0.25">
      <c r="Q69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80" spans="17:17" ht="17.100000000000001" customHeight="1" x14ac:dyDescent="0.25">
      <c r="Q69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81" spans="17:17" ht="17.100000000000001" customHeight="1" x14ac:dyDescent="0.25">
      <c r="Q69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82" spans="17:17" ht="17.100000000000001" customHeight="1" x14ac:dyDescent="0.25">
      <c r="Q69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83" spans="17:17" ht="17.100000000000001" customHeight="1" x14ac:dyDescent="0.25">
      <c r="Q69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84" spans="17:17" ht="17.100000000000001" customHeight="1" x14ac:dyDescent="0.25">
      <c r="Q69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85" spans="17:17" ht="17.100000000000001" customHeight="1" x14ac:dyDescent="0.25">
      <c r="Q69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86" spans="17:17" ht="17.100000000000001" customHeight="1" x14ac:dyDescent="0.25">
      <c r="Q69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87" spans="17:17" ht="17.100000000000001" customHeight="1" x14ac:dyDescent="0.25">
      <c r="Q69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88" spans="17:17" ht="17.100000000000001" customHeight="1" x14ac:dyDescent="0.25">
      <c r="Q69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89" spans="17:17" ht="17.100000000000001" customHeight="1" x14ac:dyDescent="0.25">
      <c r="Q69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90" spans="17:17" ht="17.100000000000001" customHeight="1" x14ac:dyDescent="0.25">
      <c r="Q69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91" spans="17:17" ht="17.100000000000001" customHeight="1" x14ac:dyDescent="0.25">
      <c r="Q69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92" spans="17:17" ht="17.100000000000001" customHeight="1" x14ac:dyDescent="0.25">
      <c r="Q69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93" spans="17:17" ht="17.100000000000001" customHeight="1" x14ac:dyDescent="0.25">
      <c r="Q69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94" spans="17:17" ht="17.100000000000001" customHeight="1" x14ac:dyDescent="0.25">
      <c r="Q69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95" spans="17:17" ht="17.100000000000001" customHeight="1" x14ac:dyDescent="0.25">
      <c r="Q69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96" spans="17:17" ht="17.100000000000001" customHeight="1" x14ac:dyDescent="0.25">
      <c r="Q69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97" spans="17:17" ht="17.100000000000001" customHeight="1" x14ac:dyDescent="0.25">
      <c r="Q69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98" spans="17:17" ht="17.100000000000001" customHeight="1" x14ac:dyDescent="0.25">
      <c r="Q69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99" spans="17:17" ht="17.100000000000001" customHeight="1" x14ac:dyDescent="0.25">
      <c r="Q69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00" spans="17:17" ht="17.100000000000001" customHeight="1" x14ac:dyDescent="0.25">
      <c r="Q70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01" spans="17:17" ht="17.100000000000001" customHeight="1" x14ac:dyDescent="0.25">
      <c r="Q70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02" spans="17:17" ht="17.100000000000001" customHeight="1" x14ac:dyDescent="0.25">
      <c r="Q70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03" spans="17:17" ht="17.100000000000001" customHeight="1" x14ac:dyDescent="0.25">
      <c r="Q70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04" spans="17:17" ht="17.100000000000001" customHeight="1" x14ac:dyDescent="0.25">
      <c r="Q70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05" spans="17:17" ht="17.100000000000001" customHeight="1" x14ac:dyDescent="0.25">
      <c r="Q70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06" spans="17:17" ht="17.100000000000001" customHeight="1" x14ac:dyDescent="0.25">
      <c r="Q70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07" spans="17:17" ht="17.100000000000001" customHeight="1" x14ac:dyDescent="0.25">
      <c r="Q70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08" spans="17:17" ht="17.100000000000001" customHeight="1" x14ac:dyDescent="0.25">
      <c r="Q70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09" spans="17:17" ht="17.100000000000001" customHeight="1" x14ac:dyDescent="0.25">
      <c r="Q70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10" spans="17:17" ht="17.100000000000001" customHeight="1" x14ac:dyDescent="0.25">
      <c r="Q70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11" spans="17:17" ht="17.100000000000001" customHeight="1" x14ac:dyDescent="0.25">
      <c r="Q70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12" spans="17:17" ht="17.100000000000001" customHeight="1" x14ac:dyDescent="0.25">
      <c r="Q70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13" spans="17:17" ht="17.100000000000001" customHeight="1" x14ac:dyDescent="0.25">
      <c r="Q70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14" spans="17:17" ht="17.100000000000001" customHeight="1" x14ac:dyDescent="0.25">
      <c r="Q70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15" spans="17:17" ht="17.100000000000001" customHeight="1" x14ac:dyDescent="0.25">
      <c r="Q70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16" spans="17:17" ht="17.100000000000001" customHeight="1" x14ac:dyDescent="0.25">
      <c r="Q70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17" spans="17:17" ht="17.100000000000001" customHeight="1" x14ac:dyDescent="0.25">
      <c r="Q70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18" spans="17:17" ht="17.100000000000001" customHeight="1" x14ac:dyDescent="0.25">
      <c r="Q70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19" spans="17:17" ht="17.100000000000001" customHeight="1" x14ac:dyDescent="0.25">
      <c r="Q70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20" spans="17:17" ht="17.100000000000001" customHeight="1" x14ac:dyDescent="0.25">
      <c r="Q70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21" spans="17:17" ht="17.100000000000001" customHeight="1" x14ac:dyDescent="0.25">
      <c r="Q70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22" spans="17:17" ht="17.100000000000001" customHeight="1" x14ac:dyDescent="0.25">
      <c r="Q70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23" spans="17:17" ht="17.100000000000001" customHeight="1" x14ac:dyDescent="0.25">
      <c r="Q70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24" spans="17:17" ht="17.100000000000001" customHeight="1" x14ac:dyDescent="0.25">
      <c r="Q70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25" spans="17:17" ht="17.100000000000001" customHeight="1" x14ac:dyDescent="0.25">
      <c r="Q70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26" spans="17:17" ht="17.100000000000001" customHeight="1" x14ac:dyDescent="0.25">
      <c r="Q70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27" spans="17:17" ht="17.100000000000001" customHeight="1" x14ac:dyDescent="0.25">
      <c r="Q70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28" spans="17:17" ht="17.100000000000001" customHeight="1" x14ac:dyDescent="0.25">
      <c r="Q70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29" spans="17:17" ht="17.100000000000001" customHeight="1" x14ac:dyDescent="0.25">
      <c r="Q70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30" spans="17:17" ht="17.100000000000001" customHeight="1" x14ac:dyDescent="0.25">
      <c r="Q70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31" spans="17:17" ht="17.100000000000001" customHeight="1" x14ac:dyDescent="0.25">
      <c r="Q70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32" spans="17:17" ht="17.100000000000001" customHeight="1" x14ac:dyDescent="0.25">
      <c r="Q70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33" spans="17:17" ht="17.100000000000001" customHeight="1" x14ac:dyDescent="0.25">
      <c r="Q70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34" spans="17:17" ht="17.100000000000001" customHeight="1" x14ac:dyDescent="0.25">
      <c r="Q70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35" spans="17:17" ht="17.100000000000001" customHeight="1" x14ac:dyDescent="0.25">
      <c r="Q70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36" spans="17:17" ht="17.100000000000001" customHeight="1" x14ac:dyDescent="0.25">
      <c r="Q70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37" spans="17:17" ht="17.100000000000001" customHeight="1" x14ac:dyDescent="0.25">
      <c r="Q70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38" spans="17:17" ht="17.100000000000001" customHeight="1" x14ac:dyDescent="0.25">
      <c r="Q70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39" spans="17:17" ht="17.100000000000001" customHeight="1" x14ac:dyDescent="0.25">
      <c r="Q70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40" spans="17:17" ht="17.100000000000001" customHeight="1" x14ac:dyDescent="0.25">
      <c r="Q70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41" spans="17:17" ht="17.100000000000001" customHeight="1" x14ac:dyDescent="0.25">
      <c r="Q70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42" spans="17:17" ht="17.100000000000001" customHeight="1" x14ac:dyDescent="0.25">
      <c r="Q70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43" spans="17:17" ht="17.100000000000001" customHeight="1" x14ac:dyDescent="0.25">
      <c r="Q70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44" spans="17:17" ht="17.100000000000001" customHeight="1" x14ac:dyDescent="0.25">
      <c r="Q70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45" spans="17:17" ht="17.100000000000001" customHeight="1" x14ac:dyDescent="0.25">
      <c r="Q70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46" spans="17:17" ht="17.100000000000001" customHeight="1" x14ac:dyDescent="0.25">
      <c r="Q70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47" spans="17:17" ht="17.100000000000001" customHeight="1" x14ac:dyDescent="0.25">
      <c r="Q70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48" spans="17:17" ht="17.100000000000001" customHeight="1" x14ac:dyDescent="0.25">
      <c r="Q70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49" spans="17:17" ht="17.100000000000001" customHeight="1" x14ac:dyDescent="0.25">
      <c r="Q70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50" spans="17:17" ht="17.100000000000001" customHeight="1" x14ac:dyDescent="0.25">
      <c r="Q70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51" spans="17:17" ht="17.100000000000001" customHeight="1" x14ac:dyDescent="0.25">
      <c r="Q70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52" spans="17:17" ht="17.100000000000001" customHeight="1" x14ac:dyDescent="0.25">
      <c r="Q70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53" spans="17:17" ht="17.100000000000001" customHeight="1" x14ac:dyDescent="0.25">
      <c r="Q70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54" spans="17:17" ht="17.100000000000001" customHeight="1" x14ac:dyDescent="0.25">
      <c r="Q70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55" spans="17:17" ht="17.100000000000001" customHeight="1" x14ac:dyDescent="0.25">
      <c r="Q70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56" spans="17:17" ht="17.100000000000001" customHeight="1" x14ac:dyDescent="0.25">
      <c r="Q70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57" spans="17:17" ht="17.100000000000001" customHeight="1" x14ac:dyDescent="0.25">
      <c r="Q70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58" spans="17:17" ht="17.100000000000001" customHeight="1" x14ac:dyDescent="0.25">
      <c r="Q70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59" spans="17:17" ht="17.100000000000001" customHeight="1" x14ac:dyDescent="0.25">
      <c r="Q70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60" spans="17:17" ht="17.100000000000001" customHeight="1" x14ac:dyDescent="0.25">
      <c r="Q70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61" spans="17:17" ht="17.100000000000001" customHeight="1" x14ac:dyDescent="0.25">
      <c r="Q70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62" spans="17:17" ht="17.100000000000001" customHeight="1" x14ac:dyDescent="0.25">
      <c r="Q70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63" spans="17:17" ht="17.100000000000001" customHeight="1" x14ac:dyDescent="0.25">
      <c r="Q70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64" spans="17:17" ht="17.100000000000001" customHeight="1" x14ac:dyDescent="0.25">
      <c r="Q70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65" spans="17:17" ht="17.100000000000001" customHeight="1" x14ac:dyDescent="0.25">
      <c r="Q70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66" spans="17:17" ht="17.100000000000001" customHeight="1" x14ac:dyDescent="0.25">
      <c r="Q70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67" spans="17:17" ht="17.100000000000001" customHeight="1" x14ac:dyDescent="0.25">
      <c r="Q70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68" spans="17:17" ht="17.100000000000001" customHeight="1" x14ac:dyDescent="0.25">
      <c r="Q70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69" spans="17:17" ht="17.100000000000001" customHeight="1" x14ac:dyDescent="0.25">
      <c r="Q70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70" spans="17:17" ht="17.100000000000001" customHeight="1" x14ac:dyDescent="0.25">
      <c r="Q70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71" spans="17:17" ht="17.100000000000001" customHeight="1" x14ac:dyDescent="0.25">
      <c r="Q70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72" spans="17:17" ht="17.100000000000001" customHeight="1" x14ac:dyDescent="0.25">
      <c r="Q70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73" spans="17:17" ht="17.100000000000001" customHeight="1" x14ac:dyDescent="0.25">
      <c r="Q70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74" spans="17:17" ht="17.100000000000001" customHeight="1" x14ac:dyDescent="0.25">
      <c r="Q70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75" spans="17:17" ht="17.100000000000001" customHeight="1" x14ac:dyDescent="0.25">
      <c r="Q70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76" spans="17:17" ht="17.100000000000001" customHeight="1" x14ac:dyDescent="0.25">
      <c r="Q70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77" spans="17:17" ht="17.100000000000001" customHeight="1" x14ac:dyDescent="0.25">
      <c r="Q70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78" spans="17:17" ht="17.100000000000001" customHeight="1" x14ac:dyDescent="0.25">
      <c r="Q70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79" spans="17:17" ht="17.100000000000001" customHeight="1" x14ac:dyDescent="0.25">
      <c r="Q70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80" spans="17:17" ht="17.100000000000001" customHeight="1" x14ac:dyDescent="0.25">
      <c r="Q70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81" spans="17:17" ht="17.100000000000001" customHeight="1" x14ac:dyDescent="0.25">
      <c r="Q70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82" spans="17:17" ht="17.100000000000001" customHeight="1" x14ac:dyDescent="0.25">
      <c r="Q70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83" spans="17:17" ht="17.100000000000001" customHeight="1" x14ac:dyDescent="0.25">
      <c r="Q70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84" spans="17:17" ht="17.100000000000001" customHeight="1" x14ac:dyDescent="0.25">
      <c r="Q70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85" spans="17:17" ht="17.100000000000001" customHeight="1" x14ac:dyDescent="0.25">
      <c r="Q70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86" spans="17:17" ht="17.100000000000001" customHeight="1" x14ac:dyDescent="0.25">
      <c r="Q70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87" spans="17:17" ht="17.100000000000001" customHeight="1" x14ac:dyDescent="0.25">
      <c r="Q70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88" spans="17:17" ht="17.100000000000001" customHeight="1" x14ac:dyDescent="0.25">
      <c r="Q70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89" spans="17:17" ht="17.100000000000001" customHeight="1" x14ac:dyDescent="0.25">
      <c r="Q70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90" spans="17:17" ht="17.100000000000001" customHeight="1" x14ac:dyDescent="0.25">
      <c r="Q70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91" spans="17:17" ht="17.100000000000001" customHeight="1" x14ac:dyDescent="0.25">
      <c r="Q70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92" spans="17:17" ht="17.100000000000001" customHeight="1" x14ac:dyDescent="0.25">
      <c r="Q70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93" spans="17:17" ht="17.100000000000001" customHeight="1" x14ac:dyDescent="0.25">
      <c r="Q70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94" spans="17:17" ht="17.100000000000001" customHeight="1" x14ac:dyDescent="0.25">
      <c r="Q70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95" spans="17:17" ht="17.100000000000001" customHeight="1" x14ac:dyDescent="0.25">
      <c r="Q70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96" spans="17:17" ht="17.100000000000001" customHeight="1" x14ac:dyDescent="0.25">
      <c r="Q70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97" spans="17:17" ht="17.100000000000001" customHeight="1" x14ac:dyDescent="0.25">
      <c r="Q70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98" spans="17:17" ht="17.100000000000001" customHeight="1" x14ac:dyDescent="0.25">
      <c r="Q70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99" spans="17:17" ht="17.100000000000001" customHeight="1" x14ac:dyDescent="0.25">
      <c r="Q70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00" spans="17:17" ht="17.100000000000001" customHeight="1" x14ac:dyDescent="0.25">
      <c r="Q71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01" spans="17:17" ht="17.100000000000001" customHeight="1" x14ac:dyDescent="0.25">
      <c r="Q71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02" spans="17:17" ht="17.100000000000001" customHeight="1" x14ac:dyDescent="0.25">
      <c r="Q71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03" spans="17:17" ht="17.100000000000001" customHeight="1" x14ac:dyDescent="0.25">
      <c r="Q71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04" spans="17:17" ht="17.100000000000001" customHeight="1" x14ac:dyDescent="0.25">
      <c r="Q71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05" spans="17:17" ht="17.100000000000001" customHeight="1" x14ac:dyDescent="0.25">
      <c r="Q71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06" spans="17:17" ht="17.100000000000001" customHeight="1" x14ac:dyDescent="0.25">
      <c r="Q71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07" spans="17:17" ht="17.100000000000001" customHeight="1" x14ac:dyDescent="0.25">
      <c r="Q71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08" spans="17:17" ht="17.100000000000001" customHeight="1" x14ac:dyDescent="0.25">
      <c r="Q71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09" spans="17:17" ht="17.100000000000001" customHeight="1" x14ac:dyDescent="0.25">
      <c r="Q71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10" spans="17:17" ht="17.100000000000001" customHeight="1" x14ac:dyDescent="0.25">
      <c r="Q71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11" spans="17:17" ht="17.100000000000001" customHeight="1" x14ac:dyDescent="0.25">
      <c r="Q71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12" spans="17:17" ht="17.100000000000001" customHeight="1" x14ac:dyDescent="0.25">
      <c r="Q71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13" spans="17:17" ht="17.100000000000001" customHeight="1" x14ac:dyDescent="0.25">
      <c r="Q71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14" spans="17:17" ht="17.100000000000001" customHeight="1" x14ac:dyDescent="0.25">
      <c r="Q71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15" spans="17:17" ht="17.100000000000001" customHeight="1" x14ac:dyDescent="0.25">
      <c r="Q71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16" spans="17:17" ht="17.100000000000001" customHeight="1" x14ac:dyDescent="0.25">
      <c r="Q71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17" spans="17:17" ht="17.100000000000001" customHeight="1" x14ac:dyDescent="0.25">
      <c r="Q71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18" spans="17:17" ht="17.100000000000001" customHeight="1" x14ac:dyDescent="0.25">
      <c r="Q71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19" spans="17:17" ht="17.100000000000001" customHeight="1" x14ac:dyDescent="0.25">
      <c r="Q71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20" spans="17:17" ht="17.100000000000001" customHeight="1" x14ac:dyDescent="0.25">
      <c r="Q71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21" spans="17:17" ht="17.100000000000001" customHeight="1" x14ac:dyDescent="0.25">
      <c r="Q71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22" spans="17:17" ht="17.100000000000001" customHeight="1" x14ac:dyDescent="0.25">
      <c r="Q71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23" spans="17:17" ht="17.100000000000001" customHeight="1" x14ac:dyDescent="0.25">
      <c r="Q71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24" spans="17:17" ht="17.100000000000001" customHeight="1" x14ac:dyDescent="0.25">
      <c r="Q71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25" spans="17:17" ht="17.100000000000001" customHeight="1" x14ac:dyDescent="0.25">
      <c r="Q71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26" spans="17:17" ht="17.100000000000001" customHeight="1" x14ac:dyDescent="0.25">
      <c r="Q71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27" spans="17:17" ht="17.100000000000001" customHeight="1" x14ac:dyDescent="0.25">
      <c r="Q71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28" spans="17:17" ht="17.100000000000001" customHeight="1" x14ac:dyDescent="0.25">
      <c r="Q71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29" spans="17:17" ht="17.100000000000001" customHeight="1" x14ac:dyDescent="0.25">
      <c r="Q71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30" spans="17:17" ht="17.100000000000001" customHeight="1" x14ac:dyDescent="0.25">
      <c r="Q71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31" spans="17:17" ht="17.100000000000001" customHeight="1" x14ac:dyDescent="0.25">
      <c r="Q71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32" spans="17:17" ht="17.100000000000001" customHeight="1" x14ac:dyDescent="0.25">
      <c r="Q71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33" spans="17:17" ht="17.100000000000001" customHeight="1" x14ac:dyDescent="0.25">
      <c r="Q71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34" spans="17:17" ht="17.100000000000001" customHeight="1" x14ac:dyDescent="0.25">
      <c r="Q71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35" spans="17:17" ht="17.100000000000001" customHeight="1" x14ac:dyDescent="0.25">
      <c r="Q71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36" spans="17:17" ht="17.100000000000001" customHeight="1" x14ac:dyDescent="0.25">
      <c r="Q71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37" spans="17:17" ht="17.100000000000001" customHeight="1" x14ac:dyDescent="0.25">
      <c r="Q71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38" spans="17:17" ht="17.100000000000001" customHeight="1" x14ac:dyDescent="0.25">
      <c r="Q71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39" spans="17:17" ht="17.100000000000001" customHeight="1" x14ac:dyDescent="0.25">
      <c r="Q71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40" spans="17:17" ht="17.100000000000001" customHeight="1" x14ac:dyDescent="0.25">
      <c r="Q71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41" spans="17:17" ht="17.100000000000001" customHeight="1" x14ac:dyDescent="0.25">
      <c r="Q71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42" spans="17:17" ht="17.100000000000001" customHeight="1" x14ac:dyDescent="0.25">
      <c r="Q71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43" spans="17:17" ht="17.100000000000001" customHeight="1" x14ac:dyDescent="0.25">
      <c r="Q71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44" spans="17:17" ht="17.100000000000001" customHeight="1" x14ac:dyDescent="0.25">
      <c r="Q71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45" spans="17:17" ht="17.100000000000001" customHeight="1" x14ac:dyDescent="0.25">
      <c r="Q71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46" spans="17:17" ht="17.100000000000001" customHeight="1" x14ac:dyDescent="0.25">
      <c r="Q71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47" spans="17:17" ht="17.100000000000001" customHeight="1" x14ac:dyDescent="0.25">
      <c r="Q71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48" spans="17:17" ht="17.100000000000001" customHeight="1" x14ac:dyDescent="0.25">
      <c r="Q71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49" spans="17:17" ht="17.100000000000001" customHeight="1" x14ac:dyDescent="0.25">
      <c r="Q71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50" spans="17:17" ht="17.100000000000001" customHeight="1" x14ac:dyDescent="0.25">
      <c r="Q71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51" spans="17:17" ht="17.100000000000001" customHeight="1" x14ac:dyDescent="0.25">
      <c r="Q71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52" spans="17:17" ht="17.100000000000001" customHeight="1" x14ac:dyDescent="0.25">
      <c r="Q71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53" spans="17:17" ht="17.100000000000001" customHeight="1" x14ac:dyDescent="0.25">
      <c r="Q71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54" spans="17:17" ht="17.100000000000001" customHeight="1" x14ac:dyDescent="0.25">
      <c r="Q71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55" spans="17:17" ht="17.100000000000001" customHeight="1" x14ac:dyDescent="0.25">
      <c r="Q71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56" spans="17:17" ht="17.100000000000001" customHeight="1" x14ac:dyDescent="0.25">
      <c r="Q71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57" spans="17:17" ht="17.100000000000001" customHeight="1" x14ac:dyDescent="0.25">
      <c r="Q71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58" spans="17:17" ht="17.100000000000001" customHeight="1" x14ac:dyDescent="0.25">
      <c r="Q71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59" spans="17:17" ht="17.100000000000001" customHeight="1" x14ac:dyDescent="0.25">
      <c r="Q71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60" spans="17:17" ht="17.100000000000001" customHeight="1" x14ac:dyDescent="0.25">
      <c r="Q71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61" spans="17:17" ht="17.100000000000001" customHeight="1" x14ac:dyDescent="0.25">
      <c r="Q71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62" spans="17:17" ht="17.100000000000001" customHeight="1" x14ac:dyDescent="0.25">
      <c r="Q71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63" spans="17:17" ht="17.100000000000001" customHeight="1" x14ac:dyDescent="0.25">
      <c r="Q71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64" spans="17:17" ht="17.100000000000001" customHeight="1" x14ac:dyDescent="0.25">
      <c r="Q71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65" spans="17:17" ht="17.100000000000001" customHeight="1" x14ac:dyDescent="0.25">
      <c r="Q71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66" spans="17:17" ht="17.100000000000001" customHeight="1" x14ac:dyDescent="0.25">
      <c r="Q71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67" spans="17:17" ht="17.100000000000001" customHeight="1" x14ac:dyDescent="0.25">
      <c r="Q71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68" spans="17:17" ht="17.100000000000001" customHeight="1" x14ac:dyDescent="0.25">
      <c r="Q71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69" spans="17:17" ht="17.100000000000001" customHeight="1" x14ac:dyDescent="0.25">
      <c r="Q71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70" spans="17:17" ht="17.100000000000001" customHeight="1" x14ac:dyDescent="0.25">
      <c r="Q71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71" spans="17:17" ht="17.100000000000001" customHeight="1" x14ac:dyDescent="0.25">
      <c r="Q71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72" spans="17:17" ht="17.100000000000001" customHeight="1" x14ac:dyDescent="0.25">
      <c r="Q71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73" spans="17:17" ht="17.100000000000001" customHeight="1" x14ac:dyDescent="0.25">
      <c r="Q71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74" spans="17:17" ht="17.100000000000001" customHeight="1" x14ac:dyDescent="0.25">
      <c r="Q71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75" spans="17:17" ht="17.100000000000001" customHeight="1" x14ac:dyDescent="0.25">
      <c r="Q71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76" spans="17:17" ht="17.100000000000001" customHeight="1" x14ac:dyDescent="0.25">
      <c r="Q71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77" spans="17:17" ht="17.100000000000001" customHeight="1" x14ac:dyDescent="0.25">
      <c r="Q71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78" spans="17:17" ht="17.100000000000001" customHeight="1" x14ac:dyDescent="0.25">
      <c r="Q71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79" spans="17:17" ht="17.100000000000001" customHeight="1" x14ac:dyDescent="0.25">
      <c r="Q71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80" spans="17:17" ht="17.100000000000001" customHeight="1" x14ac:dyDescent="0.25">
      <c r="Q71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81" spans="17:17" ht="17.100000000000001" customHeight="1" x14ac:dyDescent="0.25">
      <c r="Q71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82" spans="17:17" ht="17.100000000000001" customHeight="1" x14ac:dyDescent="0.25">
      <c r="Q71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83" spans="17:17" ht="17.100000000000001" customHeight="1" x14ac:dyDescent="0.25">
      <c r="Q71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84" spans="17:17" ht="17.100000000000001" customHeight="1" x14ac:dyDescent="0.25">
      <c r="Q71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85" spans="17:17" ht="17.100000000000001" customHeight="1" x14ac:dyDescent="0.25">
      <c r="Q71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86" spans="17:17" ht="17.100000000000001" customHeight="1" x14ac:dyDescent="0.25">
      <c r="Q71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87" spans="17:17" ht="17.100000000000001" customHeight="1" x14ac:dyDescent="0.25">
      <c r="Q71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88" spans="17:17" ht="17.100000000000001" customHeight="1" x14ac:dyDescent="0.25">
      <c r="Q71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89" spans="17:17" ht="17.100000000000001" customHeight="1" x14ac:dyDescent="0.25">
      <c r="Q71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90" spans="17:17" ht="17.100000000000001" customHeight="1" x14ac:dyDescent="0.25">
      <c r="Q71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91" spans="17:17" ht="17.100000000000001" customHeight="1" x14ac:dyDescent="0.25">
      <c r="Q71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92" spans="17:17" ht="17.100000000000001" customHeight="1" x14ac:dyDescent="0.25">
      <c r="Q71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93" spans="17:17" ht="17.100000000000001" customHeight="1" x14ac:dyDescent="0.25">
      <c r="Q71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94" spans="17:17" ht="17.100000000000001" customHeight="1" x14ac:dyDescent="0.25">
      <c r="Q71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95" spans="17:17" ht="17.100000000000001" customHeight="1" x14ac:dyDescent="0.25">
      <c r="Q71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96" spans="17:17" ht="17.100000000000001" customHeight="1" x14ac:dyDescent="0.25">
      <c r="Q71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97" spans="17:17" ht="17.100000000000001" customHeight="1" x14ac:dyDescent="0.25">
      <c r="Q71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98" spans="17:17" ht="17.100000000000001" customHeight="1" x14ac:dyDescent="0.25">
      <c r="Q71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99" spans="17:17" ht="17.100000000000001" customHeight="1" x14ac:dyDescent="0.25">
      <c r="Q71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00" spans="17:17" ht="17.100000000000001" customHeight="1" x14ac:dyDescent="0.25">
      <c r="Q72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01" spans="17:17" ht="17.100000000000001" customHeight="1" x14ac:dyDescent="0.25">
      <c r="Q72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02" spans="17:17" ht="17.100000000000001" customHeight="1" x14ac:dyDescent="0.25">
      <c r="Q72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03" spans="17:17" ht="17.100000000000001" customHeight="1" x14ac:dyDescent="0.25">
      <c r="Q72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04" spans="17:17" ht="17.100000000000001" customHeight="1" x14ac:dyDescent="0.25">
      <c r="Q72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05" spans="17:17" ht="17.100000000000001" customHeight="1" x14ac:dyDescent="0.25">
      <c r="Q72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06" spans="17:17" ht="17.100000000000001" customHeight="1" x14ac:dyDescent="0.25">
      <c r="Q72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07" spans="17:17" ht="17.100000000000001" customHeight="1" x14ac:dyDescent="0.25">
      <c r="Q72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08" spans="17:17" ht="17.100000000000001" customHeight="1" x14ac:dyDescent="0.25">
      <c r="Q72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09" spans="17:17" ht="17.100000000000001" customHeight="1" x14ac:dyDescent="0.25">
      <c r="Q72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10" spans="17:17" ht="17.100000000000001" customHeight="1" x14ac:dyDescent="0.25">
      <c r="Q72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11" spans="17:17" ht="17.100000000000001" customHeight="1" x14ac:dyDescent="0.25">
      <c r="Q72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12" spans="17:17" ht="17.100000000000001" customHeight="1" x14ac:dyDescent="0.25">
      <c r="Q72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13" spans="17:17" ht="17.100000000000001" customHeight="1" x14ac:dyDescent="0.25">
      <c r="Q72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14" spans="17:17" ht="17.100000000000001" customHeight="1" x14ac:dyDescent="0.25">
      <c r="Q72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15" spans="17:17" ht="17.100000000000001" customHeight="1" x14ac:dyDescent="0.25">
      <c r="Q72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16" spans="17:17" ht="17.100000000000001" customHeight="1" x14ac:dyDescent="0.25">
      <c r="Q72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17" spans="17:17" ht="17.100000000000001" customHeight="1" x14ac:dyDescent="0.25">
      <c r="Q72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18" spans="17:17" ht="17.100000000000001" customHeight="1" x14ac:dyDescent="0.25">
      <c r="Q72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19" spans="17:17" ht="17.100000000000001" customHeight="1" x14ac:dyDescent="0.25">
      <c r="Q72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20" spans="17:17" ht="17.100000000000001" customHeight="1" x14ac:dyDescent="0.25">
      <c r="Q72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21" spans="17:17" ht="17.100000000000001" customHeight="1" x14ac:dyDescent="0.25">
      <c r="Q72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22" spans="17:17" ht="17.100000000000001" customHeight="1" x14ac:dyDescent="0.25">
      <c r="Q72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23" spans="17:17" ht="17.100000000000001" customHeight="1" x14ac:dyDescent="0.25">
      <c r="Q72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24" spans="17:17" ht="17.100000000000001" customHeight="1" x14ac:dyDescent="0.25">
      <c r="Q72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25" spans="17:17" ht="17.100000000000001" customHeight="1" x14ac:dyDescent="0.25">
      <c r="Q72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26" spans="17:17" ht="17.100000000000001" customHeight="1" x14ac:dyDescent="0.25">
      <c r="Q72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27" spans="17:17" ht="17.100000000000001" customHeight="1" x14ac:dyDescent="0.25">
      <c r="Q72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28" spans="17:17" ht="17.100000000000001" customHeight="1" x14ac:dyDescent="0.25">
      <c r="Q72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29" spans="17:17" ht="17.100000000000001" customHeight="1" x14ac:dyDescent="0.25">
      <c r="Q72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30" spans="17:17" ht="17.100000000000001" customHeight="1" x14ac:dyDescent="0.25">
      <c r="Q72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31" spans="17:17" ht="17.100000000000001" customHeight="1" x14ac:dyDescent="0.25">
      <c r="Q72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32" spans="17:17" ht="17.100000000000001" customHeight="1" x14ac:dyDescent="0.25">
      <c r="Q72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33" spans="17:17" ht="17.100000000000001" customHeight="1" x14ac:dyDescent="0.25">
      <c r="Q72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34" spans="17:17" ht="17.100000000000001" customHeight="1" x14ac:dyDescent="0.25">
      <c r="Q72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35" spans="17:17" ht="17.100000000000001" customHeight="1" x14ac:dyDescent="0.25">
      <c r="Q72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36" spans="17:17" ht="17.100000000000001" customHeight="1" x14ac:dyDescent="0.25">
      <c r="Q72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37" spans="17:17" ht="17.100000000000001" customHeight="1" x14ac:dyDescent="0.25">
      <c r="Q72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38" spans="17:17" ht="17.100000000000001" customHeight="1" x14ac:dyDescent="0.25">
      <c r="Q72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39" spans="17:17" ht="17.100000000000001" customHeight="1" x14ac:dyDescent="0.25">
      <c r="Q72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40" spans="17:17" ht="17.100000000000001" customHeight="1" x14ac:dyDescent="0.25">
      <c r="Q72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41" spans="17:17" ht="17.100000000000001" customHeight="1" x14ac:dyDescent="0.25">
      <c r="Q72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42" spans="17:17" ht="17.100000000000001" customHeight="1" x14ac:dyDescent="0.25">
      <c r="Q72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43" spans="17:17" ht="17.100000000000001" customHeight="1" x14ac:dyDescent="0.25">
      <c r="Q72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44" spans="17:17" ht="17.100000000000001" customHeight="1" x14ac:dyDescent="0.25">
      <c r="Q72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45" spans="17:17" ht="17.100000000000001" customHeight="1" x14ac:dyDescent="0.25">
      <c r="Q72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46" spans="17:17" ht="17.100000000000001" customHeight="1" x14ac:dyDescent="0.25">
      <c r="Q72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47" spans="17:17" ht="17.100000000000001" customHeight="1" x14ac:dyDescent="0.25">
      <c r="Q72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48" spans="17:17" ht="17.100000000000001" customHeight="1" x14ac:dyDescent="0.25">
      <c r="Q72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49" spans="17:17" ht="17.100000000000001" customHeight="1" x14ac:dyDescent="0.25">
      <c r="Q72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50" spans="17:17" ht="17.100000000000001" customHeight="1" x14ac:dyDescent="0.25">
      <c r="Q72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51" spans="17:17" ht="17.100000000000001" customHeight="1" x14ac:dyDescent="0.25">
      <c r="Q72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52" spans="17:17" ht="17.100000000000001" customHeight="1" x14ac:dyDescent="0.25">
      <c r="Q72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53" spans="17:17" ht="17.100000000000001" customHeight="1" x14ac:dyDescent="0.25">
      <c r="Q72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54" spans="17:17" ht="17.100000000000001" customHeight="1" x14ac:dyDescent="0.25">
      <c r="Q72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55" spans="17:17" ht="17.100000000000001" customHeight="1" x14ac:dyDescent="0.25">
      <c r="Q72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56" spans="17:17" ht="17.100000000000001" customHeight="1" x14ac:dyDescent="0.25">
      <c r="Q72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57" spans="17:17" ht="17.100000000000001" customHeight="1" x14ac:dyDescent="0.25">
      <c r="Q72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58" spans="17:17" ht="17.100000000000001" customHeight="1" x14ac:dyDescent="0.25">
      <c r="Q72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59" spans="17:17" ht="17.100000000000001" customHeight="1" x14ac:dyDescent="0.25">
      <c r="Q72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60" spans="17:17" ht="17.100000000000001" customHeight="1" x14ac:dyDescent="0.25">
      <c r="Q72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61" spans="17:17" ht="17.100000000000001" customHeight="1" x14ac:dyDescent="0.25">
      <c r="Q72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62" spans="17:17" ht="17.100000000000001" customHeight="1" x14ac:dyDescent="0.25">
      <c r="Q72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63" spans="17:17" ht="17.100000000000001" customHeight="1" x14ac:dyDescent="0.25">
      <c r="Q72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64" spans="17:17" ht="17.100000000000001" customHeight="1" x14ac:dyDescent="0.25">
      <c r="Q72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65" spans="17:17" ht="17.100000000000001" customHeight="1" x14ac:dyDescent="0.25">
      <c r="Q72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66" spans="17:17" ht="17.100000000000001" customHeight="1" x14ac:dyDescent="0.25">
      <c r="Q72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67" spans="17:17" ht="17.100000000000001" customHeight="1" x14ac:dyDescent="0.25">
      <c r="Q72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68" spans="17:17" ht="17.100000000000001" customHeight="1" x14ac:dyDescent="0.25">
      <c r="Q72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69" spans="17:17" ht="17.100000000000001" customHeight="1" x14ac:dyDescent="0.25">
      <c r="Q72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70" spans="17:17" ht="17.100000000000001" customHeight="1" x14ac:dyDescent="0.25">
      <c r="Q72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71" spans="17:17" ht="17.100000000000001" customHeight="1" x14ac:dyDescent="0.25">
      <c r="Q72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72" spans="17:17" ht="17.100000000000001" customHeight="1" x14ac:dyDescent="0.25">
      <c r="Q72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73" spans="17:17" ht="17.100000000000001" customHeight="1" x14ac:dyDescent="0.25">
      <c r="Q72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74" spans="17:17" ht="17.100000000000001" customHeight="1" x14ac:dyDescent="0.25">
      <c r="Q72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75" spans="17:17" ht="17.100000000000001" customHeight="1" x14ac:dyDescent="0.25">
      <c r="Q72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76" spans="17:17" ht="17.100000000000001" customHeight="1" x14ac:dyDescent="0.25">
      <c r="Q72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77" spans="17:17" ht="17.100000000000001" customHeight="1" x14ac:dyDescent="0.25">
      <c r="Q72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78" spans="17:17" ht="17.100000000000001" customHeight="1" x14ac:dyDescent="0.25">
      <c r="Q72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79" spans="17:17" ht="17.100000000000001" customHeight="1" x14ac:dyDescent="0.25">
      <c r="Q72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80" spans="17:17" ht="17.100000000000001" customHeight="1" x14ac:dyDescent="0.25">
      <c r="Q72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81" spans="17:17" ht="17.100000000000001" customHeight="1" x14ac:dyDescent="0.25">
      <c r="Q72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82" spans="17:17" ht="17.100000000000001" customHeight="1" x14ac:dyDescent="0.25">
      <c r="Q72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83" spans="17:17" ht="17.100000000000001" customHeight="1" x14ac:dyDescent="0.25">
      <c r="Q72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84" spans="17:17" ht="17.100000000000001" customHeight="1" x14ac:dyDescent="0.25">
      <c r="Q72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85" spans="17:17" ht="17.100000000000001" customHeight="1" x14ac:dyDescent="0.25">
      <c r="Q72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86" spans="17:17" ht="17.100000000000001" customHeight="1" x14ac:dyDescent="0.25">
      <c r="Q72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87" spans="17:17" ht="17.100000000000001" customHeight="1" x14ac:dyDescent="0.25">
      <c r="Q72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88" spans="17:17" ht="17.100000000000001" customHeight="1" x14ac:dyDescent="0.25">
      <c r="Q72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89" spans="17:17" ht="17.100000000000001" customHeight="1" x14ac:dyDescent="0.25">
      <c r="Q72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90" spans="17:17" ht="17.100000000000001" customHeight="1" x14ac:dyDescent="0.25">
      <c r="Q72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91" spans="17:17" ht="17.100000000000001" customHeight="1" x14ac:dyDescent="0.25">
      <c r="Q72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92" spans="17:17" ht="17.100000000000001" customHeight="1" x14ac:dyDescent="0.25">
      <c r="Q72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93" spans="17:17" ht="17.100000000000001" customHeight="1" x14ac:dyDescent="0.25">
      <c r="Q72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94" spans="17:17" ht="17.100000000000001" customHeight="1" x14ac:dyDescent="0.25">
      <c r="Q72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95" spans="17:17" ht="17.100000000000001" customHeight="1" x14ac:dyDescent="0.25">
      <c r="Q72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96" spans="17:17" ht="17.100000000000001" customHeight="1" x14ac:dyDescent="0.25">
      <c r="Q72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97" spans="17:17" ht="17.100000000000001" customHeight="1" x14ac:dyDescent="0.25">
      <c r="Q72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98" spans="17:17" ht="17.100000000000001" customHeight="1" x14ac:dyDescent="0.25">
      <c r="Q72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99" spans="17:17" ht="17.100000000000001" customHeight="1" x14ac:dyDescent="0.25">
      <c r="Q72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00" spans="17:17" ht="17.100000000000001" customHeight="1" x14ac:dyDescent="0.25">
      <c r="Q73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01" spans="17:17" ht="17.100000000000001" customHeight="1" x14ac:dyDescent="0.25">
      <c r="Q73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02" spans="17:17" ht="17.100000000000001" customHeight="1" x14ac:dyDescent="0.25">
      <c r="Q73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03" spans="17:17" ht="17.100000000000001" customHeight="1" x14ac:dyDescent="0.25">
      <c r="Q73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04" spans="17:17" ht="17.100000000000001" customHeight="1" x14ac:dyDescent="0.25">
      <c r="Q73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05" spans="17:17" ht="17.100000000000001" customHeight="1" x14ac:dyDescent="0.25">
      <c r="Q73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06" spans="17:17" ht="17.100000000000001" customHeight="1" x14ac:dyDescent="0.25">
      <c r="Q73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07" spans="17:17" ht="17.100000000000001" customHeight="1" x14ac:dyDescent="0.25">
      <c r="Q73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08" spans="17:17" ht="17.100000000000001" customHeight="1" x14ac:dyDescent="0.25">
      <c r="Q73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09" spans="17:17" ht="17.100000000000001" customHeight="1" x14ac:dyDescent="0.25">
      <c r="Q73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10" spans="17:17" ht="17.100000000000001" customHeight="1" x14ac:dyDescent="0.25">
      <c r="Q73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11" spans="17:17" ht="17.100000000000001" customHeight="1" x14ac:dyDescent="0.25">
      <c r="Q73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12" spans="17:17" ht="17.100000000000001" customHeight="1" x14ac:dyDescent="0.25">
      <c r="Q73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13" spans="17:17" ht="17.100000000000001" customHeight="1" x14ac:dyDescent="0.25">
      <c r="Q73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14" spans="17:17" ht="17.100000000000001" customHeight="1" x14ac:dyDescent="0.25">
      <c r="Q73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15" spans="17:17" ht="17.100000000000001" customHeight="1" x14ac:dyDescent="0.25">
      <c r="Q73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16" spans="17:17" ht="17.100000000000001" customHeight="1" x14ac:dyDescent="0.25">
      <c r="Q73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17" spans="17:17" ht="17.100000000000001" customHeight="1" x14ac:dyDescent="0.25">
      <c r="Q73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18" spans="17:17" ht="17.100000000000001" customHeight="1" x14ac:dyDescent="0.25">
      <c r="Q73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19" spans="17:17" ht="17.100000000000001" customHeight="1" x14ac:dyDescent="0.25">
      <c r="Q73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20" spans="17:17" ht="17.100000000000001" customHeight="1" x14ac:dyDescent="0.25">
      <c r="Q73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21" spans="17:17" ht="17.100000000000001" customHeight="1" x14ac:dyDescent="0.25">
      <c r="Q73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22" spans="17:17" ht="17.100000000000001" customHeight="1" x14ac:dyDescent="0.25">
      <c r="Q73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23" spans="17:17" ht="17.100000000000001" customHeight="1" x14ac:dyDescent="0.25">
      <c r="Q73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24" spans="17:17" ht="17.100000000000001" customHeight="1" x14ac:dyDescent="0.25">
      <c r="Q73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25" spans="17:17" ht="17.100000000000001" customHeight="1" x14ac:dyDescent="0.25">
      <c r="Q73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26" spans="17:17" ht="17.100000000000001" customHeight="1" x14ac:dyDescent="0.25">
      <c r="Q73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27" spans="17:17" ht="17.100000000000001" customHeight="1" x14ac:dyDescent="0.25">
      <c r="Q73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28" spans="17:17" ht="17.100000000000001" customHeight="1" x14ac:dyDescent="0.25">
      <c r="Q73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29" spans="17:17" ht="17.100000000000001" customHeight="1" x14ac:dyDescent="0.25">
      <c r="Q73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30" spans="17:17" ht="17.100000000000001" customHeight="1" x14ac:dyDescent="0.25">
      <c r="Q73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31" spans="17:17" ht="17.100000000000001" customHeight="1" x14ac:dyDescent="0.25">
      <c r="Q73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32" spans="17:17" ht="17.100000000000001" customHeight="1" x14ac:dyDescent="0.25">
      <c r="Q73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33" spans="17:17" ht="17.100000000000001" customHeight="1" x14ac:dyDescent="0.25">
      <c r="Q73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34" spans="17:17" ht="17.100000000000001" customHeight="1" x14ac:dyDescent="0.25">
      <c r="Q73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35" spans="17:17" ht="17.100000000000001" customHeight="1" x14ac:dyDescent="0.25">
      <c r="Q73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36" spans="17:17" ht="17.100000000000001" customHeight="1" x14ac:dyDescent="0.25">
      <c r="Q73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37" spans="17:17" ht="17.100000000000001" customHeight="1" x14ac:dyDescent="0.25">
      <c r="Q73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38" spans="17:17" ht="17.100000000000001" customHeight="1" x14ac:dyDescent="0.25">
      <c r="Q73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39" spans="17:17" ht="17.100000000000001" customHeight="1" x14ac:dyDescent="0.25">
      <c r="Q73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40" spans="17:17" ht="17.100000000000001" customHeight="1" x14ac:dyDescent="0.25">
      <c r="Q73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41" spans="17:17" ht="17.100000000000001" customHeight="1" x14ac:dyDescent="0.25">
      <c r="Q73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42" spans="17:17" ht="17.100000000000001" customHeight="1" x14ac:dyDescent="0.25">
      <c r="Q73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43" spans="17:17" ht="17.100000000000001" customHeight="1" x14ac:dyDescent="0.25">
      <c r="Q73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44" spans="17:17" ht="17.100000000000001" customHeight="1" x14ac:dyDescent="0.25">
      <c r="Q73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45" spans="17:17" ht="17.100000000000001" customHeight="1" x14ac:dyDescent="0.25">
      <c r="Q73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46" spans="17:17" ht="17.100000000000001" customHeight="1" x14ac:dyDescent="0.25">
      <c r="Q73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47" spans="17:17" ht="17.100000000000001" customHeight="1" x14ac:dyDescent="0.25">
      <c r="Q73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48" spans="17:17" ht="17.100000000000001" customHeight="1" x14ac:dyDescent="0.25">
      <c r="Q73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49" spans="17:17" ht="17.100000000000001" customHeight="1" x14ac:dyDescent="0.25">
      <c r="Q73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50" spans="17:17" ht="17.100000000000001" customHeight="1" x14ac:dyDescent="0.25">
      <c r="Q73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51" spans="17:17" ht="17.100000000000001" customHeight="1" x14ac:dyDescent="0.25">
      <c r="Q73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52" spans="17:17" ht="17.100000000000001" customHeight="1" x14ac:dyDescent="0.25">
      <c r="Q73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53" spans="17:17" ht="17.100000000000001" customHeight="1" x14ac:dyDescent="0.25">
      <c r="Q73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54" spans="17:17" ht="17.100000000000001" customHeight="1" x14ac:dyDescent="0.25">
      <c r="Q73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55" spans="17:17" ht="17.100000000000001" customHeight="1" x14ac:dyDescent="0.25">
      <c r="Q73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56" spans="17:17" ht="17.100000000000001" customHeight="1" x14ac:dyDescent="0.25">
      <c r="Q73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57" spans="17:17" ht="17.100000000000001" customHeight="1" x14ac:dyDescent="0.25">
      <c r="Q73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58" spans="17:17" ht="17.100000000000001" customHeight="1" x14ac:dyDescent="0.25">
      <c r="Q73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59" spans="17:17" ht="17.100000000000001" customHeight="1" x14ac:dyDescent="0.25">
      <c r="Q73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60" spans="17:17" ht="17.100000000000001" customHeight="1" x14ac:dyDescent="0.25">
      <c r="Q73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61" spans="17:17" ht="17.100000000000001" customHeight="1" x14ac:dyDescent="0.25">
      <c r="Q73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62" spans="17:17" ht="17.100000000000001" customHeight="1" x14ac:dyDescent="0.25">
      <c r="Q73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63" spans="17:17" ht="17.100000000000001" customHeight="1" x14ac:dyDescent="0.25">
      <c r="Q73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64" spans="17:17" ht="17.100000000000001" customHeight="1" x14ac:dyDescent="0.25">
      <c r="Q73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65" spans="17:17" ht="17.100000000000001" customHeight="1" x14ac:dyDescent="0.25">
      <c r="Q73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66" spans="17:17" ht="17.100000000000001" customHeight="1" x14ac:dyDescent="0.25">
      <c r="Q73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67" spans="17:17" ht="17.100000000000001" customHeight="1" x14ac:dyDescent="0.25">
      <c r="Q73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68" spans="17:17" ht="17.100000000000001" customHeight="1" x14ac:dyDescent="0.25">
      <c r="Q73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69" spans="17:17" ht="17.100000000000001" customHeight="1" x14ac:dyDescent="0.25">
      <c r="Q73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70" spans="17:17" ht="17.100000000000001" customHeight="1" x14ac:dyDescent="0.25">
      <c r="Q73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71" spans="17:17" ht="17.100000000000001" customHeight="1" x14ac:dyDescent="0.25">
      <c r="Q73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72" spans="17:17" ht="17.100000000000001" customHeight="1" x14ac:dyDescent="0.25">
      <c r="Q73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73" spans="17:17" ht="17.100000000000001" customHeight="1" x14ac:dyDescent="0.25">
      <c r="Q73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74" spans="17:17" ht="17.100000000000001" customHeight="1" x14ac:dyDescent="0.25">
      <c r="Q73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75" spans="17:17" ht="17.100000000000001" customHeight="1" x14ac:dyDescent="0.25">
      <c r="Q73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76" spans="17:17" ht="17.100000000000001" customHeight="1" x14ac:dyDescent="0.25">
      <c r="Q73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77" spans="17:17" ht="17.100000000000001" customHeight="1" x14ac:dyDescent="0.25">
      <c r="Q73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78" spans="17:17" ht="17.100000000000001" customHeight="1" x14ac:dyDescent="0.25">
      <c r="Q73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79" spans="17:17" ht="17.100000000000001" customHeight="1" x14ac:dyDescent="0.25">
      <c r="Q73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80" spans="17:17" ht="17.100000000000001" customHeight="1" x14ac:dyDescent="0.25">
      <c r="Q73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81" spans="17:17" ht="17.100000000000001" customHeight="1" x14ac:dyDescent="0.25">
      <c r="Q73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82" spans="17:17" ht="17.100000000000001" customHeight="1" x14ac:dyDescent="0.25">
      <c r="Q73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83" spans="17:17" ht="17.100000000000001" customHeight="1" x14ac:dyDescent="0.25">
      <c r="Q73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84" spans="17:17" ht="17.100000000000001" customHeight="1" x14ac:dyDescent="0.25">
      <c r="Q73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85" spans="17:17" ht="17.100000000000001" customHeight="1" x14ac:dyDescent="0.25">
      <c r="Q73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86" spans="17:17" ht="17.100000000000001" customHeight="1" x14ac:dyDescent="0.25">
      <c r="Q73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87" spans="17:17" ht="17.100000000000001" customHeight="1" x14ac:dyDescent="0.25">
      <c r="Q73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88" spans="17:17" ht="17.100000000000001" customHeight="1" x14ac:dyDescent="0.25">
      <c r="Q73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89" spans="17:17" ht="17.100000000000001" customHeight="1" x14ac:dyDescent="0.25">
      <c r="Q73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90" spans="17:17" ht="17.100000000000001" customHeight="1" x14ac:dyDescent="0.25">
      <c r="Q73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91" spans="17:17" ht="17.100000000000001" customHeight="1" x14ac:dyDescent="0.25">
      <c r="Q73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92" spans="17:17" ht="17.100000000000001" customHeight="1" x14ac:dyDescent="0.25">
      <c r="Q73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93" spans="17:17" ht="17.100000000000001" customHeight="1" x14ac:dyDescent="0.25">
      <c r="Q73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94" spans="17:17" ht="17.100000000000001" customHeight="1" x14ac:dyDescent="0.25">
      <c r="Q73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95" spans="17:17" ht="17.100000000000001" customHeight="1" x14ac:dyDescent="0.25">
      <c r="Q73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96" spans="17:17" ht="17.100000000000001" customHeight="1" x14ac:dyDescent="0.25">
      <c r="Q73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97" spans="17:17" ht="17.100000000000001" customHeight="1" x14ac:dyDescent="0.25">
      <c r="Q73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98" spans="17:17" ht="17.100000000000001" customHeight="1" x14ac:dyDescent="0.25">
      <c r="Q73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99" spans="17:17" ht="17.100000000000001" customHeight="1" x14ac:dyDescent="0.25">
      <c r="Q73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00" spans="17:17" ht="17.100000000000001" customHeight="1" x14ac:dyDescent="0.25">
      <c r="Q74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01" spans="17:17" ht="17.100000000000001" customHeight="1" x14ac:dyDescent="0.25">
      <c r="Q74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02" spans="17:17" ht="17.100000000000001" customHeight="1" x14ac:dyDescent="0.25">
      <c r="Q74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03" spans="17:17" ht="17.100000000000001" customHeight="1" x14ac:dyDescent="0.25">
      <c r="Q74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04" spans="17:17" ht="17.100000000000001" customHeight="1" x14ac:dyDescent="0.25">
      <c r="Q74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05" spans="17:17" ht="17.100000000000001" customHeight="1" x14ac:dyDescent="0.25">
      <c r="Q74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06" spans="17:17" ht="17.100000000000001" customHeight="1" x14ac:dyDescent="0.25">
      <c r="Q74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07" spans="17:17" ht="17.100000000000001" customHeight="1" x14ac:dyDescent="0.25">
      <c r="Q74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08" spans="17:17" ht="17.100000000000001" customHeight="1" x14ac:dyDescent="0.25">
      <c r="Q74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09" spans="17:17" ht="17.100000000000001" customHeight="1" x14ac:dyDescent="0.25">
      <c r="Q74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10" spans="17:17" ht="17.100000000000001" customHeight="1" x14ac:dyDescent="0.25">
      <c r="Q74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11" spans="17:17" ht="17.100000000000001" customHeight="1" x14ac:dyDescent="0.25">
      <c r="Q74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12" spans="17:17" ht="17.100000000000001" customHeight="1" x14ac:dyDescent="0.25">
      <c r="Q74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13" spans="17:17" ht="17.100000000000001" customHeight="1" x14ac:dyDescent="0.25">
      <c r="Q74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14" spans="17:17" ht="17.100000000000001" customHeight="1" x14ac:dyDescent="0.25">
      <c r="Q74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15" spans="17:17" ht="17.100000000000001" customHeight="1" x14ac:dyDescent="0.25">
      <c r="Q74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16" spans="17:17" ht="17.100000000000001" customHeight="1" x14ac:dyDescent="0.25">
      <c r="Q74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17" spans="17:17" ht="17.100000000000001" customHeight="1" x14ac:dyDescent="0.25">
      <c r="Q74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18" spans="17:17" ht="17.100000000000001" customHeight="1" x14ac:dyDescent="0.25">
      <c r="Q74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19" spans="17:17" ht="17.100000000000001" customHeight="1" x14ac:dyDescent="0.25">
      <c r="Q74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20" spans="17:17" ht="17.100000000000001" customHeight="1" x14ac:dyDescent="0.25">
      <c r="Q74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21" spans="17:17" ht="17.100000000000001" customHeight="1" x14ac:dyDescent="0.25">
      <c r="Q74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22" spans="17:17" ht="17.100000000000001" customHeight="1" x14ac:dyDescent="0.25">
      <c r="Q74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23" spans="17:17" ht="17.100000000000001" customHeight="1" x14ac:dyDescent="0.25">
      <c r="Q74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24" spans="17:17" ht="17.100000000000001" customHeight="1" x14ac:dyDescent="0.25">
      <c r="Q74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25" spans="17:17" ht="17.100000000000001" customHeight="1" x14ac:dyDescent="0.25">
      <c r="Q74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26" spans="17:17" ht="17.100000000000001" customHeight="1" x14ac:dyDescent="0.25">
      <c r="Q74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27" spans="17:17" ht="17.100000000000001" customHeight="1" x14ac:dyDescent="0.25">
      <c r="Q74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28" spans="17:17" ht="17.100000000000001" customHeight="1" x14ac:dyDescent="0.25">
      <c r="Q74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29" spans="17:17" ht="17.100000000000001" customHeight="1" x14ac:dyDescent="0.25">
      <c r="Q74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30" spans="17:17" ht="17.100000000000001" customHeight="1" x14ac:dyDescent="0.25">
      <c r="Q74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31" spans="17:17" ht="17.100000000000001" customHeight="1" x14ac:dyDescent="0.25">
      <c r="Q74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32" spans="17:17" ht="17.100000000000001" customHeight="1" x14ac:dyDescent="0.25">
      <c r="Q74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33" spans="17:17" ht="17.100000000000001" customHeight="1" x14ac:dyDescent="0.25">
      <c r="Q74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34" spans="17:17" ht="17.100000000000001" customHeight="1" x14ac:dyDescent="0.25">
      <c r="Q74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35" spans="17:17" ht="17.100000000000001" customHeight="1" x14ac:dyDescent="0.25">
      <c r="Q74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36" spans="17:17" ht="17.100000000000001" customHeight="1" x14ac:dyDescent="0.25">
      <c r="Q74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37" spans="17:17" ht="17.100000000000001" customHeight="1" x14ac:dyDescent="0.25">
      <c r="Q74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38" spans="17:17" ht="17.100000000000001" customHeight="1" x14ac:dyDescent="0.25">
      <c r="Q74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39" spans="17:17" ht="17.100000000000001" customHeight="1" x14ac:dyDescent="0.25">
      <c r="Q74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40" spans="17:17" ht="17.100000000000001" customHeight="1" x14ac:dyDescent="0.25">
      <c r="Q74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41" spans="17:17" ht="17.100000000000001" customHeight="1" x14ac:dyDescent="0.25">
      <c r="Q74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42" spans="17:17" ht="17.100000000000001" customHeight="1" x14ac:dyDescent="0.25">
      <c r="Q74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43" spans="17:17" ht="17.100000000000001" customHeight="1" x14ac:dyDescent="0.25">
      <c r="Q74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44" spans="17:17" ht="17.100000000000001" customHeight="1" x14ac:dyDescent="0.25">
      <c r="Q74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45" spans="17:17" ht="17.100000000000001" customHeight="1" x14ac:dyDescent="0.25">
      <c r="Q74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46" spans="17:17" ht="17.100000000000001" customHeight="1" x14ac:dyDescent="0.25">
      <c r="Q74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47" spans="17:17" ht="17.100000000000001" customHeight="1" x14ac:dyDescent="0.25">
      <c r="Q74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48" spans="17:17" ht="17.100000000000001" customHeight="1" x14ac:dyDescent="0.25">
      <c r="Q74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49" spans="17:17" ht="17.100000000000001" customHeight="1" x14ac:dyDescent="0.25">
      <c r="Q74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50" spans="17:17" ht="17.100000000000001" customHeight="1" x14ac:dyDescent="0.25">
      <c r="Q74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51" spans="17:17" ht="17.100000000000001" customHeight="1" x14ac:dyDescent="0.25">
      <c r="Q74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52" spans="17:17" ht="17.100000000000001" customHeight="1" x14ac:dyDescent="0.25">
      <c r="Q74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53" spans="17:17" ht="17.100000000000001" customHeight="1" x14ac:dyDescent="0.25">
      <c r="Q74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54" spans="17:17" ht="17.100000000000001" customHeight="1" x14ac:dyDescent="0.25">
      <c r="Q74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55" spans="17:17" ht="17.100000000000001" customHeight="1" x14ac:dyDescent="0.25">
      <c r="Q74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56" spans="17:17" ht="17.100000000000001" customHeight="1" x14ac:dyDescent="0.25">
      <c r="Q74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57" spans="17:17" ht="17.100000000000001" customHeight="1" x14ac:dyDescent="0.25">
      <c r="Q74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58" spans="17:17" ht="17.100000000000001" customHeight="1" x14ac:dyDescent="0.25">
      <c r="Q74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59" spans="17:17" ht="17.100000000000001" customHeight="1" x14ac:dyDescent="0.25">
      <c r="Q74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60" spans="17:17" ht="17.100000000000001" customHeight="1" x14ac:dyDescent="0.25">
      <c r="Q74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61" spans="17:17" ht="17.100000000000001" customHeight="1" x14ac:dyDescent="0.25">
      <c r="Q74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62" spans="17:17" ht="17.100000000000001" customHeight="1" x14ac:dyDescent="0.25">
      <c r="Q74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63" spans="17:17" ht="17.100000000000001" customHeight="1" x14ac:dyDescent="0.25">
      <c r="Q74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64" spans="17:17" ht="17.100000000000001" customHeight="1" x14ac:dyDescent="0.25">
      <c r="Q74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65" spans="17:17" ht="17.100000000000001" customHeight="1" x14ac:dyDescent="0.25">
      <c r="Q74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66" spans="17:17" ht="17.100000000000001" customHeight="1" x14ac:dyDescent="0.25">
      <c r="Q74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67" spans="17:17" ht="17.100000000000001" customHeight="1" x14ac:dyDescent="0.25">
      <c r="Q74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68" spans="17:17" ht="17.100000000000001" customHeight="1" x14ac:dyDescent="0.25">
      <c r="Q74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69" spans="17:17" ht="17.100000000000001" customHeight="1" x14ac:dyDescent="0.25">
      <c r="Q74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70" spans="17:17" ht="17.100000000000001" customHeight="1" x14ac:dyDescent="0.25">
      <c r="Q74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71" spans="17:17" ht="17.100000000000001" customHeight="1" x14ac:dyDescent="0.25">
      <c r="Q74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72" spans="17:17" ht="17.100000000000001" customHeight="1" x14ac:dyDescent="0.25">
      <c r="Q74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73" spans="17:17" ht="17.100000000000001" customHeight="1" x14ac:dyDescent="0.25">
      <c r="Q74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74" spans="17:17" ht="17.100000000000001" customHeight="1" x14ac:dyDescent="0.25">
      <c r="Q74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75" spans="17:17" ht="17.100000000000001" customHeight="1" x14ac:dyDescent="0.25">
      <c r="Q74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76" spans="17:17" ht="17.100000000000001" customHeight="1" x14ac:dyDescent="0.25">
      <c r="Q74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77" spans="17:17" ht="17.100000000000001" customHeight="1" x14ac:dyDescent="0.25">
      <c r="Q74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78" spans="17:17" ht="17.100000000000001" customHeight="1" x14ac:dyDescent="0.25">
      <c r="Q74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79" spans="17:17" ht="17.100000000000001" customHeight="1" x14ac:dyDescent="0.25">
      <c r="Q74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80" spans="17:17" ht="17.100000000000001" customHeight="1" x14ac:dyDescent="0.25">
      <c r="Q74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81" spans="17:17" ht="17.100000000000001" customHeight="1" x14ac:dyDescent="0.25">
      <c r="Q74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82" spans="17:17" ht="17.100000000000001" customHeight="1" x14ac:dyDescent="0.25">
      <c r="Q74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83" spans="17:17" ht="17.100000000000001" customHeight="1" x14ac:dyDescent="0.25">
      <c r="Q74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84" spans="17:17" ht="17.100000000000001" customHeight="1" x14ac:dyDescent="0.25">
      <c r="Q74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85" spans="17:17" ht="17.100000000000001" customHeight="1" x14ac:dyDescent="0.25">
      <c r="Q74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86" spans="17:17" ht="17.100000000000001" customHeight="1" x14ac:dyDescent="0.25">
      <c r="Q74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87" spans="17:17" ht="17.100000000000001" customHeight="1" x14ac:dyDescent="0.25">
      <c r="Q74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88" spans="17:17" ht="17.100000000000001" customHeight="1" x14ac:dyDescent="0.25">
      <c r="Q74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89" spans="17:17" ht="17.100000000000001" customHeight="1" x14ac:dyDescent="0.25">
      <c r="Q74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90" spans="17:17" ht="17.100000000000001" customHeight="1" x14ac:dyDescent="0.25">
      <c r="Q74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91" spans="17:17" ht="17.100000000000001" customHeight="1" x14ac:dyDescent="0.25">
      <c r="Q74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92" spans="17:17" ht="17.100000000000001" customHeight="1" x14ac:dyDescent="0.25">
      <c r="Q74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93" spans="17:17" ht="17.100000000000001" customHeight="1" x14ac:dyDescent="0.25">
      <c r="Q74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94" spans="17:17" ht="17.100000000000001" customHeight="1" x14ac:dyDescent="0.25">
      <c r="Q74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95" spans="17:17" ht="17.100000000000001" customHeight="1" x14ac:dyDescent="0.25">
      <c r="Q74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96" spans="17:17" ht="17.100000000000001" customHeight="1" x14ac:dyDescent="0.25">
      <c r="Q74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97" spans="17:17" ht="17.100000000000001" customHeight="1" x14ac:dyDescent="0.25">
      <c r="Q74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98" spans="17:17" ht="17.100000000000001" customHeight="1" x14ac:dyDescent="0.25">
      <c r="Q74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99" spans="17:17" ht="17.100000000000001" customHeight="1" x14ac:dyDescent="0.25">
      <c r="Q74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00" spans="17:17" ht="17.100000000000001" customHeight="1" x14ac:dyDescent="0.25">
      <c r="Q75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01" spans="17:17" ht="17.100000000000001" customHeight="1" x14ac:dyDescent="0.25">
      <c r="Q75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02" spans="17:17" ht="17.100000000000001" customHeight="1" x14ac:dyDescent="0.25">
      <c r="Q75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03" spans="17:17" ht="17.100000000000001" customHeight="1" x14ac:dyDescent="0.25">
      <c r="Q75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04" spans="17:17" ht="17.100000000000001" customHeight="1" x14ac:dyDescent="0.25">
      <c r="Q75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05" spans="17:17" ht="17.100000000000001" customHeight="1" x14ac:dyDescent="0.25">
      <c r="Q75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06" spans="17:17" ht="17.100000000000001" customHeight="1" x14ac:dyDescent="0.25">
      <c r="Q75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07" spans="17:17" ht="17.100000000000001" customHeight="1" x14ac:dyDescent="0.25">
      <c r="Q75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08" spans="17:17" ht="17.100000000000001" customHeight="1" x14ac:dyDescent="0.25">
      <c r="Q75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09" spans="17:17" ht="17.100000000000001" customHeight="1" x14ac:dyDescent="0.25">
      <c r="Q75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10" spans="17:17" ht="17.100000000000001" customHeight="1" x14ac:dyDescent="0.25">
      <c r="Q75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11" spans="17:17" ht="17.100000000000001" customHeight="1" x14ac:dyDescent="0.25">
      <c r="Q75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12" spans="17:17" ht="17.100000000000001" customHeight="1" x14ac:dyDescent="0.25">
      <c r="Q75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13" spans="17:17" ht="17.100000000000001" customHeight="1" x14ac:dyDescent="0.25">
      <c r="Q75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14" spans="17:17" ht="17.100000000000001" customHeight="1" x14ac:dyDescent="0.25">
      <c r="Q75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15" spans="17:17" ht="17.100000000000001" customHeight="1" x14ac:dyDescent="0.25">
      <c r="Q75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16" spans="17:17" ht="17.100000000000001" customHeight="1" x14ac:dyDescent="0.25">
      <c r="Q75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17" spans="17:17" ht="17.100000000000001" customHeight="1" x14ac:dyDescent="0.25">
      <c r="Q75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18" spans="17:17" ht="17.100000000000001" customHeight="1" x14ac:dyDescent="0.25">
      <c r="Q75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19" spans="17:17" ht="17.100000000000001" customHeight="1" x14ac:dyDescent="0.25">
      <c r="Q75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20" spans="17:17" ht="17.100000000000001" customHeight="1" x14ac:dyDescent="0.25">
      <c r="Q75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21" spans="17:17" ht="17.100000000000001" customHeight="1" x14ac:dyDescent="0.25">
      <c r="Q75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22" spans="17:17" ht="17.100000000000001" customHeight="1" x14ac:dyDescent="0.25">
      <c r="Q75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23" spans="17:17" ht="17.100000000000001" customHeight="1" x14ac:dyDescent="0.25">
      <c r="Q75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24" spans="17:17" ht="17.100000000000001" customHeight="1" x14ac:dyDescent="0.25">
      <c r="Q75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25" spans="17:17" ht="17.100000000000001" customHeight="1" x14ac:dyDescent="0.25">
      <c r="Q75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26" spans="17:17" ht="17.100000000000001" customHeight="1" x14ac:dyDescent="0.25">
      <c r="Q75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27" spans="17:17" ht="17.100000000000001" customHeight="1" x14ac:dyDescent="0.25">
      <c r="Q75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28" spans="17:17" ht="17.100000000000001" customHeight="1" x14ac:dyDescent="0.25">
      <c r="Q75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29" spans="17:17" ht="17.100000000000001" customHeight="1" x14ac:dyDescent="0.25">
      <c r="Q75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30" spans="17:17" ht="17.100000000000001" customHeight="1" x14ac:dyDescent="0.25">
      <c r="Q75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31" spans="17:17" ht="17.100000000000001" customHeight="1" x14ac:dyDescent="0.25">
      <c r="Q75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32" spans="17:17" ht="17.100000000000001" customHeight="1" x14ac:dyDescent="0.25">
      <c r="Q75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33" spans="17:17" ht="17.100000000000001" customHeight="1" x14ac:dyDescent="0.25">
      <c r="Q75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34" spans="17:17" ht="17.100000000000001" customHeight="1" x14ac:dyDescent="0.25">
      <c r="Q75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35" spans="17:17" ht="17.100000000000001" customHeight="1" x14ac:dyDescent="0.25">
      <c r="Q75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36" spans="17:17" ht="17.100000000000001" customHeight="1" x14ac:dyDescent="0.25">
      <c r="Q75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37" spans="17:17" ht="17.100000000000001" customHeight="1" x14ac:dyDescent="0.25">
      <c r="Q75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38" spans="17:17" ht="17.100000000000001" customHeight="1" x14ac:dyDescent="0.25">
      <c r="Q75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39" spans="17:17" ht="17.100000000000001" customHeight="1" x14ac:dyDescent="0.25">
      <c r="Q75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40" spans="17:17" ht="17.100000000000001" customHeight="1" x14ac:dyDescent="0.25">
      <c r="Q75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41" spans="17:17" ht="17.100000000000001" customHeight="1" x14ac:dyDescent="0.25">
      <c r="Q75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42" spans="17:17" ht="17.100000000000001" customHeight="1" x14ac:dyDescent="0.25">
      <c r="Q75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43" spans="17:17" ht="17.100000000000001" customHeight="1" x14ac:dyDescent="0.25">
      <c r="Q75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44" spans="17:17" ht="17.100000000000001" customHeight="1" x14ac:dyDescent="0.25">
      <c r="Q75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45" spans="17:17" ht="17.100000000000001" customHeight="1" x14ac:dyDescent="0.25">
      <c r="Q75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46" spans="17:17" ht="17.100000000000001" customHeight="1" x14ac:dyDescent="0.25">
      <c r="Q75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47" spans="17:17" ht="17.100000000000001" customHeight="1" x14ac:dyDescent="0.25">
      <c r="Q75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48" spans="17:17" ht="17.100000000000001" customHeight="1" x14ac:dyDescent="0.25">
      <c r="Q75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49" spans="17:17" ht="17.100000000000001" customHeight="1" x14ac:dyDescent="0.25">
      <c r="Q75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50" spans="17:17" ht="17.100000000000001" customHeight="1" x14ac:dyDescent="0.25">
      <c r="Q75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51" spans="17:17" ht="17.100000000000001" customHeight="1" x14ac:dyDescent="0.25">
      <c r="Q75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52" spans="17:17" ht="17.100000000000001" customHeight="1" x14ac:dyDescent="0.25">
      <c r="Q75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53" spans="17:17" ht="17.100000000000001" customHeight="1" x14ac:dyDescent="0.25">
      <c r="Q75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54" spans="17:17" ht="17.100000000000001" customHeight="1" x14ac:dyDescent="0.25">
      <c r="Q75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55" spans="17:17" ht="17.100000000000001" customHeight="1" x14ac:dyDescent="0.25">
      <c r="Q75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56" spans="17:17" ht="17.100000000000001" customHeight="1" x14ac:dyDescent="0.25">
      <c r="Q75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57" spans="17:17" ht="17.100000000000001" customHeight="1" x14ac:dyDescent="0.25">
      <c r="Q75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58" spans="17:17" ht="17.100000000000001" customHeight="1" x14ac:dyDescent="0.25">
      <c r="Q75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59" spans="17:17" ht="17.100000000000001" customHeight="1" x14ac:dyDescent="0.25">
      <c r="Q75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60" spans="17:17" ht="17.100000000000001" customHeight="1" x14ac:dyDescent="0.25">
      <c r="Q75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61" spans="17:17" ht="17.100000000000001" customHeight="1" x14ac:dyDescent="0.25">
      <c r="Q75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62" spans="17:17" ht="17.100000000000001" customHeight="1" x14ac:dyDescent="0.25">
      <c r="Q75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63" spans="17:17" ht="17.100000000000001" customHeight="1" x14ac:dyDescent="0.25">
      <c r="Q75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64" spans="17:17" ht="17.100000000000001" customHeight="1" x14ac:dyDescent="0.25">
      <c r="Q75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65" spans="17:17" ht="17.100000000000001" customHeight="1" x14ac:dyDescent="0.25">
      <c r="Q75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66" spans="17:17" ht="17.100000000000001" customHeight="1" x14ac:dyDescent="0.25">
      <c r="Q75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67" spans="17:17" ht="17.100000000000001" customHeight="1" x14ac:dyDescent="0.25">
      <c r="Q75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68" spans="17:17" ht="17.100000000000001" customHeight="1" x14ac:dyDescent="0.25">
      <c r="Q75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69" spans="17:17" ht="17.100000000000001" customHeight="1" x14ac:dyDescent="0.25">
      <c r="Q75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70" spans="17:17" ht="17.100000000000001" customHeight="1" x14ac:dyDescent="0.25">
      <c r="Q75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71" spans="17:17" ht="17.100000000000001" customHeight="1" x14ac:dyDescent="0.25">
      <c r="Q75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72" spans="17:17" ht="17.100000000000001" customHeight="1" x14ac:dyDescent="0.25">
      <c r="Q75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73" spans="17:17" ht="17.100000000000001" customHeight="1" x14ac:dyDescent="0.25">
      <c r="Q75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74" spans="17:17" ht="17.100000000000001" customHeight="1" x14ac:dyDescent="0.25">
      <c r="Q75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75" spans="17:17" ht="17.100000000000001" customHeight="1" x14ac:dyDescent="0.25">
      <c r="Q75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76" spans="17:17" ht="17.100000000000001" customHeight="1" x14ac:dyDescent="0.25">
      <c r="Q75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77" spans="17:17" ht="17.100000000000001" customHeight="1" x14ac:dyDescent="0.25">
      <c r="Q75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78" spans="17:17" ht="17.100000000000001" customHeight="1" x14ac:dyDescent="0.25">
      <c r="Q75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79" spans="17:17" ht="17.100000000000001" customHeight="1" x14ac:dyDescent="0.25">
      <c r="Q75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80" spans="17:17" ht="17.100000000000001" customHeight="1" x14ac:dyDescent="0.25">
      <c r="Q75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81" spans="17:17" ht="17.100000000000001" customHeight="1" x14ac:dyDescent="0.25">
      <c r="Q75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82" spans="17:17" ht="17.100000000000001" customHeight="1" x14ac:dyDescent="0.25">
      <c r="Q75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83" spans="17:17" ht="17.100000000000001" customHeight="1" x14ac:dyDescent="0.25">
      <c r="Q75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84" spans="17:17" ht="17.100000000000001" customHeight="1" x14ac:dyDescent="0.25">
      <c r="Q75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85" spans="17:17" ht="17.100000000000001" customHeight="1" x14ac:dyDescent="0.25">
      <c r="Q75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86" spans="17:17" ht="17.100000000000001" customHeight="1" x14ac:dyDescent="0.25">
      <c r="Q75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87" spans="17:17" ht="17.100000000000001" customHeight="1" x14ac:dyDescent="0.25">
      <c r="Q75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88" spans="17:17" ht="17.100000000000001" customHeight="1" x14ac:dyDescent="0.25">
      <c r="Q75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89" spans="17:17" ht="17.100000000000001" customHeight="1" x14ac:dyDescent="0.25">
      <c r="Q75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90" spans="17:17" ht="17.100000000000001" customHeight="1" x14ac:dyDescent="0.25">
      <c r="Q75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91" spans="17:17" ht="17.100000000000001" customHeight="1" x14ac:dyDescent="0.25">
      <c r="Q75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92" spans="17:17" ht="17.100000000000001" customHeight="1" x14ac:dyDescent="0.25">
      <c r="Q75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93" spans="17:17" ht="17.100000000000001" customHeight="1" x14ac:dyDescent="0.25">
      <c r="Q75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94" spans="17:17" ht="17.100000000000001" customHeight="1" x14ac:dyDescent="0.25">
      <c r="Q75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95" spans="17:17" ht="17.100000000000001" customHeight="1" x14ac:dyDescent="0.25">
      <c r="Q75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96" spans="17:17" ht="17.100000000000001" customHeight="1" x14ac:dyDescent="0.25">
      <c r="Q75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97" spans="17:17" ht="17.100000000000001" customHeight="1" x14ac:dyDescent="0.25">
      <c r="Q75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98" spans="17:17" ht="17.100000000000001" customHeight="1" x14ac:dyDescent="0.25">
      <c r="Q75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99" spans="17:17" ht="17.100000000000001" customHeight="1" x14ac:dyDescent="0.25">
      <c r="Q75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00" spans="17:17" ht="17.100000000000001" customHeight="1" x14ac:dyDescent="0.25">
      <c r="Q76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01" spans="17:17" ht="17.100000000000001" customHeight="1" x14ac:dyDescent="0.25">
      <c r="Q76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02" spans="17:17" ht="17.100000000000001" customHeight="1" x14ac:dyDescent="0.25">
      <c r="Q76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03" spans="17:17" ht="17.100000000000001" customHeight="1" x14ac:dyDescent="0.25">
      <c r="Q76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04" spans="17:17" ht="17.100000000000001" customHeight="1" x14ac:dyDescent="0.25">
      <c r="Q76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05" spans="17:17" ht="17.100000000000001" customHeight="1" x14ac:dyDescent="0.25">
      <c r="Q76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06" spans="17:17" ht="17.100000000000001" customHeight="1" x14ac:dyDescent="0.25">
      <c r="Q76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07" spans="17:17" ht="17.100000000000001" customHeight="1" x14ac:dyDescent="0.25">
      <c r="Q76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08" spans="17:17" ht="17.100000000000001" customHeight="1" x14ac:dyDescent="0.25">
      <c r="Q76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09" spans="17:17" ht="17.100000000000001" customHeight="1" x14ac:dyDescent="0.25">
      <c r="Q76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10" spans="17:17" ht="17.100000000000001" customHeight="1" x14ac:dyDescent="0.25">
      <c r="Q76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11" spans="17:17" ht="17.100000000000001" customHeight="1" x14ac:dyDescent="0.25">
      <c r="Q76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12" spans="17:17" ht="17.100000000000001" customHeight="1" x14ac:dyDescent="0.25">
      <c r="Q76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13" spans="17:17" ht="17.100000000000001" customHeight="1" x14ac:dyDescent="0.25">
      <c r="Q76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14" spans="17:17" ht="17.100000000000001" customHeight="1" x14ac:dyDescent="0.25">
      <c r="Q76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15" spans="17:17" ht="17.100000000000001" customHeight="1" x14ac:dyDescent="0.25">
      <c r="Q76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16" spans="17:17" ht="17.100000000000001" customHeight="1" x14ac:dyDescent="0.25">
      <c r="Q76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17" spans="17:17" ht="17.100000000000001" customHeight="1" x14ac:dyDescent="0.25">
      <c r="Q76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18" spans="17:17" ht="17.100000000000001" customHeight="1" x14ac:dyDescent="0.25">
      <c r="Q76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19" spans="17:17" ht="17.100000000000001" customHeight="1" x14ac:dyDescent="0.25">
      <c r="Q76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20" spans="17:17" ht="17.100000000000001" customHeight="1" x14ac:dyDescent="0.25">
      <c r="Q76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21" spans="17:17" ht="17.100000000000001" customHeight="1" x14ac:dyDescent="0.25">
      <c r="Q76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22" spans="17:17" ht="17.100000000000001" customHeight="1" x14ac:dyDescent="0.25">
      <c r="Q76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23" spans="17:17" ht="17.100000000000001" customHeight="1" x14ac:dyDescent="0.25">
      <c r="Q76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24" spans="17:17" ht="17.100000000000001" customHeight="1" x14ac:dyDescent="0.25">
      <c r="Q76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25" spans="17:17" ht="17.100000000000001" customHeight="1" x14ac:dyDescent="0.25">
      <c r="Q76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26" spans="17:17" ht="17.100000000000001" customHeight="1" x14ac:dyDescent="0.25">
      <c r="Q76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27" spans="17:17" ht="17.100000000000001" customHeight="1" x14ac:dyDescent="0.25">
      <c r="Q76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28" spans="17:17" ht="17.100000000000001" customHeight="1" x14ac:dyDescent="0.25">
      <c r="Q76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29" spans="17:17" ht="17.100000000000001" customHeight="1" x14ac:dyDescent="0.25">
      <c r="Q76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30" spans="17:17" ht="17.100000000000001" customHeight="1" x14ac:dyDescent="0.25">
      <c r="Q76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31" spans="17:17" ht="17.100000000000001" customHeight="1" x14ac:dyDescent="0.25">
      <c r="Q76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32" spans="17:17" ht="17.100000000000001" customHeight="1" x14ac:dyDescent="0.25">
      <c r="Q76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33" spans="17:17" ht="17.100000000000001" customHeight="1" x14ac:dyDescent="0.25">
      <c r="Q76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34" spans="17:17" ht="17.100000000000001" customHeight="1" x14ac:dyDescent="0.25">
      <c r="Q76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35" spans="17:17" ht="17.100000000000001" customHeight="1" x14ac:dyDescent="0.25">
      <c r="Q76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36" spans="17:17" ht="17.100000000000001" customHeight="1" x14ac:dyDescent="0.25">
      <c r="Q76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37" spans="17:17" ht="17.100000000000001" customHeight="1" x14ac:dyDescent="0.25">
      <c r="Q76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38" spans="17:17" ht="17.100000000000001" customHeight="1" x14ac:dyDescent="0.25">
      <c r="Q76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39" spans="17:17" ht="17.100000000000001" customHeight="1" x14ac:dyDescent="0.25">
      <c r="Q76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40" spans="17:17" ht="17.100000000000001" customHeight="1" x14ac:dyDescent="0.25">
      <c r="Q76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41" spans="17:17" ht="17.100000000000001" customHeight="1" x14ac:dyDescent="0.25">
      <c r="Q76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42" spans="17:17" ht="17.100000000000001" customHeight="1" x14ac:dyDescent="0.25">
      <c r="Q76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43" spans="17:17" ht="17.100000000000001" customHeight="1" x14ac:dyDescent="0.25">
      <c r="Q76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44" spans="17:17" ht="17.100000000000001" customHeight="1" x14ac:dyDescent="0.25">
      <c r="Q76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45" spans="17:17" ht="17.100000000000001" customHeight="1" x14ac:dyDescent="0.25">
      <c r="Q76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46" spans="17:17" ht="17.100000000000001" customHeight="1" x14ac:dyDescent="0.25">
      <c r="Q76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47" spans="17:17" ht="17.100000000000001" customHeight="1" x14ac:dyDescent="0.25">
      <c r="Q76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48" spans="17:17" ht="17.100000000000001" customHeight="1" x14ac:dyDescent="0.25">
      <c r="Q76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49" spans="17:17" ht="17.100000000000001" customHeight="1" x14ac:dyDescent="0.25">
      <c r="Q76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50" spans="17:17" ht="17.100000000000001" customHeight="1" x14ac:dyDescent="0.25">
      <c r="Q76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51" spans="17:17" ht="17.100000000000001" customHeight="1" x14ac:dyDescent="0.25">
      <c r="Q76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52" spans="17:17" ht="17.100000000000001" customHeight="1" x14ac:dyDescent="0.25">
      <c r="Q76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53" spans="17:17" ht="17.100000000000001" customHeight="1" x14ac:dyDescent="0.25">
      <c r="Q76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54" spans="17:17" ht="17.100000000000001" customHeight="1" x14ac:dyDescent="0.25">
      <c r="Q76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55" spans="17:17" ht="17.100000000000001" customHeight="1" x14ac:dyDescent="0.25">
      <c r="Q76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56" spans="17:17" ht="17.100000000000001" customHeight="1" x14ac:dyDescent="0.25">
      <c r="Q76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57" spans="17:17" ht="17.100000000000001" customHeight="1" x14ac:dyDescent="0.25">
      <c r="Q76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58" spans="17:17" ht="17.100000000000001" customHeight="1" x14ac:dyDescent="0.25">
      <c r="Q76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59" spans="17:17" ht="17.100000000000001" customHeight="1" x14ac:dyDescent="0.25">
      <c r="Q76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60" spans="17:17" ht="17.100000000000001" customHeight="1" x14ac:dyDescent="0.25">
      <c r="Q76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61" spans="17:17" ht="17.100000000000001" customHeight="1" x14ac:dyDescent="0.25">
      <c r="Q76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62" spans="17:17" ht="17.100000000000001" customHeight="1" x14ac:dyDescent="0.25">
      <c r="Q76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63" spans="17:17" ht="17.100000000000001" customHeight="1" x14ac:dyDescent="0.25">
      <c r="Q76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64" spans="17:17" ht="17.100000000000001" customHeight="1" x14ac:dyDescent="0.25">
      <c r="Q76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65" spans="17:17" ht="17.100000000000001" customHeight="1" x14ac:dyDescent="0.25">
      <c r="Q76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66" spans="17:17" ht="17.100000000000001" customHeight="1" x14ac:dyDescent="0.25">
      <c r="Q76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67" spans="17:17" ht="17.100000000000001" customHeight="1" x14ac:dyDescent="0.25">
      <c r="Q76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68" spans="17:17" ht="17.100000000000001" customHeight="1" x14ac:dyDescent="0.25">
      <c r="Q76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69" spans="17:17" ht="17.100000000000001" customHeight="1" x14ac:dyDescent="0.25">
      <c r="Q76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70" spans="17:17" ht="17.100000000000001" customHeight="1" x14ac:dyDescent="0.25">
      <c r="Q76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71" spans="17:17" ht="17.100000000000001" customHeight="1" x14ac:dyDescent="0.25">
      <c r="Q76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72" spans="17:17" ht="17.100000000000001" customHeight="1" x14ac:dyDescent="0.25">
      <c r="Q76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73" spans="17:17" ht="17.100000000000001" customHeight="1" x14ac:dyDescent="0.25">
      <c r="Q76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74" spans="17:17" ht="17.100000000000001" customHeight="1" x14ac:dyDescent="0.25">
      <c r="Q76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75" spans="17:17" ht="17.100000000000001" customHeight="1" x14ac:dyDescent="0.25">
      <c r="Q76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76" spans="17:17" ht="17.100000000000001" customHeight="1" x14ac:dyDescent="0.25">
      <c r="Q76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77" spans="17:17" ht="17.100000000000001" customHeight="1" x14ac:dyDescent="0.25">
      <c r="Q76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78" spans="17:17" ht="17.100000000000001" customHeight="1" x14ac:dyDescent="0.25">
      <c r="Q76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79" spans="17:17" ht="17.100000000000001" customHeight="1" x14ac:dyDescent="0.25">
      <c r="Q76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80" spans="17:17" ht="17.100000000000001" customHeight="1" x14ac:dyDescent="0.25">
      <c r="Q76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81" spans="17:17" ht="17.100000000000001" customHeight="1" x14ac:dyDescent="0.25">
      <c r="Q76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82" spans="17:17" ht="17.100000000000001" customHeight="1" x14ac:dyDescent="0.25">
      <c r="Q76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83" spans="17:17" ht="17.100000000000001" customHeight="1" x14ac:dyDescent="0.25">
      <c r="Q76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84" spans="17:17" ht="17.100000000000001" customHeight="1" x14ac:dyDescent="0.25">
      <c r="Q76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85" spans="17:17" ht="17.100000000000001" customHeight="1" x14ac:dyDescent="0.25">
      <c r="Q76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86" spans="17:17" ht="17.100000000000001" customHeight="1" x14ac:dyDescent="0.25">
      <c r="Q76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87" spans="17:17" ht="17.100000000000001" customHeight="1" x14ac:dyDescent="0.25">
      <c r="Q76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88" spans="17:17" ht="17.100000000000001" customHeight="1" x14ac:dyDescent="0.25">
      <c r="Q76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89" spans="17:17" ht="17.100000000000001" customHeight="1" x14ac:dyDescent="0.25">
      <c r="Q76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90" spans="17:17" ht="17.100000000000001" customHeight="1" x14ac:dyDescent="0.25">
      <c r="Q76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91" spans="17:17" ht="17.100000000000001" customHeight="1" x14ac:dyDescent="0.25">
      <c r="Q76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92" spans="17:17" ht="17.100000000000001" customHeight="1" x14ac:dyDescent="0.25">
      <c r="Q76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93" spans="17:17" ht="17.100000000000001" customHeight="1" x14ac:dyDescent="0.25">
      <c r="Q76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94" spans="17:17" ht="17.100000000000001" customHeight="1" x14ac:dyDescent="0.25">
      <c r="Q76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95" spans="17:17" ht="17.100000000000001" customHeight="1" x14ac:dyDescent="0.25">
      <c r="Q76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96" spans="17:17" ht="17.100000000000001" customHeight="1" x14ac:dyDescent="0.25">
      <c r="Q76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97" spans="17:17" ht="17.100000000000001" customHeight="1" x14ac:dyDescent="0.25">
      <c r="Q76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98" spans="17:17" ht="17.100000000000001" customHeight="1" x14ac:dyDescent="0.25">
      <c r="Q76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99" spans="17:17" ht="17.100000000000001" customHeight="1" x14ac:dyDescent="0.25">
      <c r="Q76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00" spans="17:17" ht="17.100000000000001" customHeight="1" x14ac:dyDescent="0.25">
      <c r="Q77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01" spans="17:17" ht="17.100000000000001" customHeight="1" x14ac:dyDescent="0.25">
      <c r="Q77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02" spans="17:17" ht="17.100000000000001" customHeight="1" x14ac:dyDescent="0.25">
      <c r="Q77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03" spans="17:17" ht="17.100000000000001" customHeight="1" x14ac:dyDescent="0.25">
      <c r="Q77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04" spans="17:17" ht="17.100000000000001" customHeight="1" x14ac:dyDescent="0.25">
      <c r="Q77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05" spans="17:17" ht="17.100000000000001" customHeight="1" x14ac:dyDescent="0.25">
      <c r="Q77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06" spans="17:17" ht="17.100000000000001" customHeight="1" x14ac:dyDescent="0.25">
      <c r="Q77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07" spans="17:17" ht="17.100000000000001" customHeight="1" x14ac:dyDescent="0.25">
      <c r="Q77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08" spans="17:17" ht="17.100000000000001" customHeight="1" x14ac:dyDescent="0.25">
      <c r="Q77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09" spans="17:17" ht="17.100000000000001" customHeight="1" x14ac:dyDescent="0.25">
      <c r="Q77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10" spans="17:17" ht="17.100000000000001" customHeight="1" x14ac:dyDescent="0.25">
      <c r="Q77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11" spans="17:17" ht="17.100000000000001" customHeight="1" x14ac:dyDescent="0.25">
      <c r="Q77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12" spans="17:17" ht="17.100000000000001" customHeight="1" x14ac:dyDescent="0.25">
      <c r="Q77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13" spans="17:17" ht="17.100000000000001" customHeight="1" x14ac:dyDescent="0.25">
      <c r="Q77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14" spans="17:17" ht="17.100000000000001" customHeight="1" x14ac:dyDescent="0.25">
      <c r="Q77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15" spans="17:17" ht="17.100000000000001" customHeight="1" x14ac:dyDescent="0.25">
      <c r="Q77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16" spans="17:17" ht="17.100000000000001" customHeight="1" x14ac:dyDescent="0.25">
      <c r="Q77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17" spans="17:17" ht="17.100000000000001" customHeight="1" x14ac:dyDescent="0.25">
      <c r="Q77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18" spans="17:17" ht="17.100000000000001" customHeight="1" x14ac:dyDescent="0.25">
      <c r="Q77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19" spans="17:17" ht="17.100000000000001" customHeight="1" x14ac:dyDescent="0.25">
      <c r="Q77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20" spans="17:17" ht="17.100000000000001" customHeight="1" x14ac:dyDescent="0.25">
      <c r="Q77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21" spans="17:17" ht="17.100000000000001" customHeight="1" x14ac:dyDescent="0.25">
      <c r="Q77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22" spans="17:17" ht="17.100000000000001" customHeight="1" x14ac:dyDescent="0.25">
      <c r="Q77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23" spans="17:17" ht="17.100000000000001" customHeight="1" x14ac:dyDescent="0.25">
      <c r="Q77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24" spans="17:17" ht="17.100000000000001" customHeight="1" x14ac:dyDescent="0.25">
      <c r="Q77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25" spans="17:17" ht="17.100000000000001" customHeight="1" x14ac:dyDescent="0.25">
      <c r="Q77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26" spans="17:17" ht="17.100000000000001" customHeight="1" x14ac:dyDescent="0.25">
      <c r="Q77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27" spans="17:17" ht="17.100000000000001" customHeight="1" x14ac:dyDescent="0.25">
      <c r="Q77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28" spans="17:17" ht="17.100000000000001" customHeight="1" x14ac:dyDescent="0.25">
      <c r="Q77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29" spans="17:17" ht="17.100000000000001" customHeight="1" x14ac:dyDescent="0.25">
      <c r="Q77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30" spans="17:17" ht="17.100000000000001" customHeight="1" x14ac:dyDescent="0.25">
      <c r="Q77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31" spans="17:17" ht="17.100000000000001" customHeight="1" x14ac:dyDescent="0.25">
      <c r="Q77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32" spans="17:17" ht="17.100000000000001" customHeight="1" x14ac:dyDescent="0.25">
      <c r="Q77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33" spans="17:17" ht="17.100000000000001" customHeight="1" x14ac:dyDescent="0.25">
      <c r="Q77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34" spans="17:17" ht="17.100000000000001" customHeight="1" x14ac:dyDescent="0.25">
      <c r="Q77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35" spans="17:17" ht="17.100000000000001" customHeight="1" x14ac:dyDescent="0.25">
      <c r="Q77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36" spans="17:17" ht="17.100000000000001" customHeight="1" x14ac:dyDescent="0.25">
      <c r="Q77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37" spans="17:17" ht="17.100000000000001" customHeight="1" x14ac:dyDescent="0.25">
      <c r="Q77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38" spans="17:17" ht="17.100000000000001" customHeight="1" x14ac:dyDescent="0.25">
      <c r="Q77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39" spans="17:17" ht="17.100000000000001" customHeight="1" x14ac:dyDescent="0.25">
      <c r="Q77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40" spans="17:17" ht="17.100000000000001" customHeight="1" x14ac:dyDescent="0.25">
      <c r="Q77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41" spans="17:17" ht="17.100000000000001" customHeight="1" x14ac:dyDescent="0.25">
      <c r="Q77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42" spans="17:17" ht="17.100000000000001" customHeight="1" x14ac:dyDescent="0.25">
      <c r="Q77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43" spans="17:17" ht="17.100000000000001" customHeight="1" x14ac:dyDescent="0.25">
      <c r="Q77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44" spans="17:17" ht="17.100000000000001" customHeight="1" x14ac:dyDescent="0.25">
      <c r="Q77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45" spans="17:17" ht="17.100000000000001" customHeight="1" x14ac:dyDescent="0.25">
      <c r="Q77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46" spans="17:17" ht="17.100000000000001" customHeight="1" x14ac:dyDescent="0.25">
      <c r="Q77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47" spans="17:17" ht="17.100000000000001" customHeight="1" x14ac:dyDescent="0.25">
      <c r="Q77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48" spans="17:17" ht="17.100000000000001" customHeight="1" x14ac:dyDescent="0.25">
      <c r="Q77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49" spans="17:17" ht="17.100000000000001" customHeight="1" x14ac:dyDescent="0.25">
      <c r="Q77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50" spans="17:17" ht="17.100000000000001" customHeight="1" x14ac:dyDescent="0.25">
      <c r="Q77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51" spans="17:17" ht="17.100000000000001" customHeight="1" x14ac:dyDescent="0.25">
      <c r="Q77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52" spans="17:17" ht="17.100000000000001" customHeight="1" x14ac:dyDescent="0.25">
      <c r="Q77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53" spans="17:17" ht="17.100000000000001" customHeight="1" x14ac:dyDescent="0.25">
      <c r="Q77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54" spans="17:17" ht="17.100000000000001" customHeight="1" x14ac:dyDescent="0.25">
      <c r="Q77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55" spans="17:17" ht="17.100000000000001" customHeight="1" x14ac:dyDescent="0.25">
      <c r="Q77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56" spans="17:17" ht="17.100000000000001" customHeight="1" x14ac:dyDescent="0.25">
      <c r="Q77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57" spans="17:17" ht="17.100000000000001" customHeight="1" x14ac:dyDescent="0.25">
      <c r="Q77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58" spans="17:17" ht="17.100000000000001" customHeight="1" x14ac:dyDescent="0.25">
      <c r="Q77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59" spans="17:17" ht="17.100000000000001" customHeight="1" x14ac:dyDescent="0.25">
      <c r="Q77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60" spans="17:17" ht="17.100000000000001" customHeight="1" x14ac:dyDescent="0.25">
      <c r="Q77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61" spans="17:17" ht="17.100000000000001" customHeight="1" x14ac:dyDescent="0.25">
      <c r="Q77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62" spans="17:17" ht="17.100000000000001" customHeight="1" x14ac:dyDescent="0.25">
      <c r="Q77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63" spans="17:17" ht="17.100000000000001" customHeight="1" x14ac:dyDescent="0.25">
      <c r="Q77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64" spans="17:17" ht="17.100000000000001" customHeight="1" x14ac:dyDescent="0.25">
      <c r="Q77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65" spans="17:17" ht="17.100000000000001" customHeight="1" x14ac:dyDescent="0.25">
      <c r="Q77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66" spans="17:17" ht="17.100000000000001" customHeight="1" x14ac:dyDescent="0.25">
      <c r="Q77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67" spans="17:17" ht="17.100000000000001" customHeight="1" x14ac:dyDescent="0.25">
      <c r="Q77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68" spans="17:17" ht="17.100000000000001" customHeight="1" x14ac:dyDescent="0.25">
      <c r="Q77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69" spans="17:17" ht="17.100000000000001" customHeight="1" x14ac:dyDescent="0.25">
      <c r="Q77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70" spans="17:17" ht="17.100000000000001" customHeight="1" x14ac:dyDescent="0.25">
      <c r="Q77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71" spans="17:17" ht="17.100000000000001" customHeight="1" x14ac:dyDescent="0.25">
      <c r="Q77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72" spans="17:17" ht="17.100000000000001" customHeight="1" x14ac:dyDescent="0.25">
      <c r="Q77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73" spans="17:17" ht="17.100000000000001" customHeight="1" x14ac:dyDescent="0.25">
      <c r="Q77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74" spans="17:17" ht="17.100000000000001" customHeight="1" x14ac:dyDescent="0.25">
      <c r="Q77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75" spans="17:17" ht="17.100000000000001" customHeight="1" x14ac:dyDescent="0.25">
      <c r="Q77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76" spans="17:17" ht="17.100000000000001" customHeight="1" x14ac:dyDescent="0.25">
      <c r="Q77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77" spans="17:17" ht="17.100000000000001" customHeight="1" x14ac:dyDescent="0.25">
      <c r="Q77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78" spans="17:17" ht="17.100000000000001" customHeight="1" x14ac:dyDescent="0.25">
      <c r="Q77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79" spans="17:17" ht="17.100000000000001" customHeight="1" x14ac:dyDescent="0.25">
      <c r="Q77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80" spans="17:17" ht="17.100000000000001" customHeight="1" x14ac:dyDescent="0.25">
      <c r="Q77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81" spans="17:17" ht="17.100000000000001" customHeight="1" x14ac:dyDescent="0.25">
      <c r="Q77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82" spans="17:17" ht="17.100000000000001" customHeight="1" x14ac:dyDescent="0.25">
      <c r="Q77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83" spans="17:17" ht="17.100000000000001" customHeight="1" x14ac:dyDescent="0.25">
      <c r="Q77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84" spans="17:17" ht="17.100000000000001" customHeight="1" x14ac:dyDescent="0.25">
      <c r="Q77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85" spans="17:17" ht="17.100000000000001" customHeight="1" x14ac:dyDescent="0.25">
      <c r="Q77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86" spans="17:17" ht="17.100000000000001" customHeight="1" x14ac:dyDescent="0.25">
      <c r="Q77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87" spans="17:17" ht="17.100000000000001" customHeight="1" x14ac:dyDescent="0.25">
      <c r="Q77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88" spans="17:17" ht="17.100000000000001" customHeight="1" x14ac:dyDescent="0.25">
      <c r="Q77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89" spans="17:17" ht="17.100000000000001" customHeight="1" x14ac:dyDescent="0.25">
      <c r="Q77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90" spans="17:17" ht="17.100000000000001" customHeight="1" x14ac:dyDescent="0.25">
      <c r="Q77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91" spans="17:17" ht="17.100000000000001" customHeight="1" x14ac:dyDescent="0.25">
      <c r="Q77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92" spans="17:17" ht="17.100000000000001" customHeight="1" x14ac:dyDescent="0.25">
      <c r="Q77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93" spans="17:17" ht="17.100000000000001" customHeight="1" x14ac:dyDescent="0.25">
      <c r="Q77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94" spans="17:17" ht="17.100000000000001" customHeight="1" x14ac:dyDescent="0.25">
      <c r="Q77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95" spans="17:17" ht="17.100000000000001" customHeight="1" x14ac:dyDescent="0.25">
      <c r="Q77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96" spans="17:17" ht="17.100000000000001" customHeight="1" x14ac:dyDescent="0.25">
      <c r="Q77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97" spans="17:17" ht="17.100000000000001" customHeight="1" x14ac:dyDescent="0.25">
      <c r="Q77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98" spans="17:17" ht="17.100000000000001" customHeight="1" x14ac:dyDescent="0.25">
      <c r="Q77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99" spans="17:17" ht="17.100000000000001" customHeight="1" x14ac:dyDescent="0.25">
      <c r="Q77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00" spans="17:17" ht="17.100000000000001" customHeight="1" x14ac:dyDescent="0.25">
      <c r="Q78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01" spans="17:17" ht="17.100000000000001" customHeight="1" x14ac:dyDescent="0.25">
      <c r="Q78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02" spans="17:17" ht="17.100000000000001" customHeight="1" x14ac:dyDescent="0.25">
      <c r="Q78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03" spans="17:17" ht="17.100000000000001" customHeight="1" x14ac:dyDescent="0.25">
      <c r="Q78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04" spans="17:17" ht="17.100000000000001" customHeight="1" x14ac:dyDescent="0.25">
      <c r="Q78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05" spans="17:17" ht="17.100000000000001" customHeight="1" x14ac:dyDescent="0.25">
      <c r="Q78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06" spans="17:17" ht="17.100000000000001" customHeight="1" x14ac:dyDescent="0.25">
      <c r="Q78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07" spans="17:17" ht="17.100000000000001" customHeight="1" x14ac:dyDescent="0.25">
      <c r="Q78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08" spans="17:17" ht="17.100000000000001" customHeight="1" x14ac:dyDescent="0.25">
      <c r="Q78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09" spans="17:17" ht="17.100000000000001" customHeight="1" x14ac:dyDescent="0.25">
      <c r="Q78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10" spans="17:17" ht="17.100000000000001" customHeight="1" x14ac:dyDescent="0.25">
      <c r="Q78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11" spans="17:17" ht="17.100000000000001" customHeight="1" x14ac:dyDescent="0.25">
      <c r="Q78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12" spans="17:17" ht="17.100000000000001" customHeight="1" x14ac:dyDescent="0.25">
      <c r="Q78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13" spans="17:17" ht="17.100000000000001" customHeight="1" x14ac:dyDescent="0.25">
      <c r="Q78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14" spans="17:17" ht="17.100000000000001" customHeight="1" x14ac:dyDescent="0.25">
      <c r="Q78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15" spans="17:17" ht="17.100000000000001" customHeight="1" x14ac:dyDescent="0.25">
      <c r="Q78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16" spans="17:17" ht="17.100000000000001" customHeight="1" x14ac:dyDescent="0.25">
      <c r="Q78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17" spans="17:17" ht="17.100000000000001" customHeight="1" x14ac:dyDescent="0.25">
      <c r="Q78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18" spans="17:17" ht="17.100000000000001" customHeight="1" x14ac:dyDescent="0.25">
      <c r="Q78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19" spans="17:17" ht="17.100000000000001" customHeight="1" x14ac:dyDescent="0.25">
      <c r="Q78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20" spans="17:17" ht="17.100000000000001" customHeight="1" x14ac:dyDescent="0.25">
      <c r="Q78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21" spans="17:17" ht="17.100000000000001" customHeight="1" x14ac:dyDescent="0.25">
      <c r="Q78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22" spans="17:17" ht="17.100000000000001" customHeight="1" x14ac:dyDescent="0.25">
      <c r="Q78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23" spans="17:17" ht="17.100000000000001" customHeight="1" x14ac:dyDescent="0.25">
      <c r="Q78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24" spans="17:17" ht="17.100000000000001" customHeight="1" x14ac:dyDescent="0.25">
      <c r="Q78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25" spans="17:17" ht="17.100000000000001" customHeight="1" x14ac:dyDescent="0.25">
      <c r="Q78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26" spans="17:17" ht="17.100000000000001" customHeight="1" x14ac:dyDescent="0.25">
      <c r="Q78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27" spans="17:17" ht="17.100000000000001" customHeight="1" x14ac:dyDescent="0.25">
      <c r="Q78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28" spans="17:17" ht="17.100000000000001" customHeight="1" x14ac:dyDescent="0.25">
      <c r="Q78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29" spans="17:17" ht="17.100000000000001" customHeight="1" x14ac:dyDescent="0.25">
      <c r="Q78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30" spans="17:17" ht="17.100000000000001" customHeight="1" x14ac:dyDescent="0.25">
      <c r="Q78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31" spans="17:17" ht="17.100000000000001" customHeight="1" x14ac:dyDescent="0.25">
      <c r="Q78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32" spans="17:17" ht="17.100000000000001" customHeight="1" x14ac:dyDescent="0.25">
      <c r="Q78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33" spans="17:17" ht="17.100000000000001" customHeight="1" x14ac:dyDescent="0.25">
      <c r="Q78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34" spans="17:17" ht="17.100000000000001" customHeight="1" x14ac:dyDescent="0.25">
      <c r="Q78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35" spans="17:17" ht="17.100000000000001" customHeight="1" x14ac:dyDescent="0.25">
      <c r="Q78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36" spans="17:17" ht="17.100000000000001" customHeight="1" x14ac:dyDescent="0.25">
      <c r="Q78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37" spans="17:17" ht="17.100000000000001" customHeight="1" x14ac:dyDescent="0.25">
      <c r="Q78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38" spans="17:17" ht="17.100000000000001" customHeight="1" x14ac:dyDescent="0.25">
      <c r="Q78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39" spans="17:17" ht="17.100000000000001" customHeight="1" x14ac:dyDescent="0.25">
      <c r="Q78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40" spans="17:17" ht="17.100000000000001" customHeight="1" x14ac:dyDescent="0.25">
      <c r="Q78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41" spans="17:17" ht="17.100000000000001" customHeight="1" x14ac:dyDescent="0.25">
      <c r="Q78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42" spans="17:17" ht="17.100000000000001" customHeight="1" x14ac:dyDescent="0.25">
      <c r="Q78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43" spans="17:17" ht="17.100000000000001" customHeight="1" x14ac:dyDescent="0.25">
      <c r="Q78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44" spans="17:17" ht="17.100000000000001" customHeight="1" x14ac:dyDescent="0.25">
      <c r="Q78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45" spans="17:17" ht="17.100000000000001" customHeight="1" x14ac:dyDescent="0.25">
      <c r="Q78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46" spans="17:17" ht="17.100000000000001" customHeight="1" x14ac:dyDescent="0.25">
      <c r="Q78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47" spans="17:17" ht="17.100000000000001" customHeight="1" x14ac:dyDescent="0.25">
      <c r="Q78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48" spans="17:17" ht="17.100000000000001" customHeight="1" x14ac:dyDescent="0.25">
      <c r="Q78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49" spans="17:17" ht="17.100000000000001" customHeight="1" x14ac:dyDescent="0.25">
      <c r="Q78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50" spans="17:17" ht="17.100000000000001" customHeight="1" x14ac:dyDescent="0.25">
      <c r="Q78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51" spans="17:17" ht="17.100000000000001" customHeight="1" x14ac:dyDescent="0.25">
      <c r="Q78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52" spans="17:17" ht="17.100000000000001" customHeight="1" x14ac:dyDescent="0.25">
      <c r="Q78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53" spans="17:17" ht="17.100000000000001" customHeight="1" x14ac:dyDescent="0.25">
      <c r="Q78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54" spans="17:17" ht="17.100000000000001" customHeight="1" x14ac:dyDescent="0.25">
      <c r="Q78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55" spans="17:17" ht="17.100000000000001" customHeight="1" x14ac:dyDescent="0.25">
      <c r="Q78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56" spans="17:17" ht="17.100000000000001" customHeight="1" x14ac:dyDescent="0.25">
      <c r="Q78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57" spans="17:17" ht="17.100000000000001" customHeight="1" x14ac:dyDescent="0.25">
      <c r="Q78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58" spans="17:17" ht="17.100000000000001" customHeight="1" x14ac:dyDescent="0.25">
      <c r="Q78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59" spans="17:17" ht="17.100000000000001" customHeight="1" x14ac:dyDescent="0.25">
      <c r="Q78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60" spans="17:17" ht="17.100000000000001" customHeight="1" x14ac:dyDescent="0.25">
      <c r="Q78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61" spans="17:17" ht="17.100000000000001" customHeight="1" x14ac:dyDescent="0.25">
      <c r="Q78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62" spans="17:17" ht="17.100000000000001" customHeight="1" x14ac:dyDescent="0.25">
      <c r="Q78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63" spans="17:17" ht="17.100000000000001" customHeight="1" x14ac:dyDescent="0.25">
      <c r="Q78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64" spans="17:17" ht="17.100000000000001" customHeight="1" x14ac:dyDescent="0.25">
      <c r="Q78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65" spans="17:17" ht="17.100000000000001" customHeight="1" x14ac:dyDescent="0.25">
      <c r="Q78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66" spans="17:17" ht="17.100000000000001" customHeight="1" x14ac:dyDescent="0.25">
      <c r="Q78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67" spans="17:17" ht="17.100000000000001" customHeight="1" x14ac:dyDescent="0.25">
      <c r="Q78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68" spans="17:17" ht="17.100000000000001" customHeight="1" x14ac:dyDescent="0.25">
      <c r="Q78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69" spans="17:17" ht="17.100000000000001" customHeight="1" x14ac:dyDescent="0.25">
      <c r="Q78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70" spans="17:17" ht="17.100000000000001" customHeight="1" x14ac:dyDescent="0.25">
      <c r="Q78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71" spans="17:17" ht="17.100000000000001" customHeight="1" x14ac:dyDescent="0.25">
      <c r="Q78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72" spans="17:17" ht="17.100000000000001" customHeight="1" x14ac:dyDescent="0.25">
      <c r="Q78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73" spans="17:17" ht="17.100000000000001" customHeight="1" x14ac:dyDescent="0.25">
      <c r="Q78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74" spans="17:17" ht="17.100000000000001" customHeight="1" x14ac:dyDescent="0.25">
      <c r="Q78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75" spans="17:17" ht="17.100000000000001" customHeight="1" x14ac:dyDescent="0.25">
      <c r="Q78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76" spans="17:17" ht="17.100000000000001" customHeight="1" x14ac:dyDescent="0.25">
      <c r="Q78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77" spans="17:17" ht="17.100000000000001" customHeight="1" x14ac:dyDescent="0.25">
      <c r="Q78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78" spans="17:17" ht="17.100000000000001" customHeight="1" x14ac:dyDescent="0.25">
      <c r="Q78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79" spans="17:17" ht="17.100000000000001" customHeight="1" x14ac:dyDescent="0.25">
      <c r="Q78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80" spans="17:17" ht="17.100000000000001" customHeight="1" x14ac:dyDescent="0.25">
      <c r="Q78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81" spans="17:17" ht="17.100000000000001" customHeight="1" x14ac:dyDescent="0.25">
      <c r="Q78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82" spans="17:17" ht="17.100000000000001" customHeight="1" x14ac:dyDescent="0.25">
      <c r="Q78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83" spans="17:17" ht="17.100000000000001" customHeight="1" x14ac:dyDescent="0.25">
      <c r="Q78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84" spans="17:17" ht="17.100000000000001" customHeight="1" x14ac:dyDescent="0.25">
      <c r="Q78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85" spans="17:17" ht="17.100000000000001" customHeight="1" x14ac:dyDescent="0.25">
      <c r="Q78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86" spans="17:17" ht="17.100000000000001" customHeight="1" x14ac:dyDescent="0.25">
      <c r="Q78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87" spans="17:17" ht="17.100000000000001" customHeight="1" x14ac:dyDescent="0.25">
      <c r="Q78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88" spans="17:17" ht="17.100000000000001" customHeight="1" x14ac:dyDescent="0.25">
      <c r="Q78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89" spans="17:17" ht="17.100000000000001" customHeight="1" x14ac:dyDescent="0.25">
      <c r="Q78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90" spans="17:17" ht="17.100000000000001" customHeight="1" x14ac:dyDescent="0.25">
      <c r="Q78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91" spans="17:17" ht="17.100000000000001" customHeight="1" x14ac:dyDescent="0.25">
      <c r="Q78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92" spans="17:17" ht="17.100000000000001" customHeight="1" x14ac:dyDescent="0.25">
      <c r="Q78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93" spans="17:17" ht="17.100000000000001" customHeight="1" x14ac:dyDescent="0.25">
      <c r="Q78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94" spans="17:17" ht="17.100000000000001" customHeight="1" x14ac:dyDescent="0.25">
      <c r="Q78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95" spans="17:17" ht="17.100000000000001" customHeight="1" x14ac:dyDescent="0.25">
      <c r="Q78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96" spans="17:17" ht="17.100000000000001" customHeight="1" x14ac:dyDescent="0.25">
      <c r="Q78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97" spans="17:17" ht="17.100000000000001" customHeight="1" x14ac:dyDescent="0.25">
      <c r="Q78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98" spans="17:17" ht="17.100000000000001" customHeight="1" x14ac:dyDescent="0.25">
      <c r="Q78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99" spans="17:17" ht="17.100000000000001" customHeight="1" x14ac:dyDescent="0.25">
      <c r="Q78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00" spans="17:17" ht="17.100000000000001" customHeight="1" x14ac:dyDescent="0.25">
      <c r="Q79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01" spans="17:17" ht="17.100000000000001" customHeight="1" x14ac:dyDescent="0.25">
      <c r="Q79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02" spans="17:17" ht="17.100000000000001" customHeight="1" x14ac:dyDescent="0.25">
      <c r="Q79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03" spans="17:17" ht="17.100000000000001" customHeight="1" x14ac:dyDescent="0.25">
      <c r="Q79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04" spans="17:17" ht="17.100000000000001" customHeight="1" x14ac:dyDescent="0.25">
      <c r="Q79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05" spans="17:17" ht="17.100000000000001" customHeight="1" x14ac:dyDescent="0.25">
      <c r="Q79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06" spans="17:17" ht="17.100000000000001" customHeight="1" x14ac:dyDescent="0.25">
      <c r="Q79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07" spans="17:17" ht="17.100000000000001" customHeight="1" x14ac:dyDescent="0.25">
      <c r="Q79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08" spans="17:17" ht="17.100000000000001" customHeight="1" x14ac:dyDescent="0.25">
      <c r="Q79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09" spans="17:17" ht="17.100000000000001" customHeight="1" x14ac:dyDescent="0.25">
      <c r="Q79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10" spans="17:17" ht="17.100000000000001" customHeight="1" x14ac:dyDescent="0.25">
      <c r="Q79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11" spans="17:17" ht="17.100000000000001" customHeight="1" x14ac:dyDescent="0.25">
      <c r="Q79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12" spans="17:17" ht="17.100000000000001" customHeight="1" x14ac:dyDescent="0.25">
      <c r="Q79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13" spans="17:17" ht="17.100000000000001" customHeight="1" x14ac:dyDescent="0.25">
      <c r="Q79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14" spans="17:17" ht="17.100000000000001" customHeight="1" x14ac:dyDescent="0.25">
      <c r="Q79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15" spans="17:17" ht="17.100000000000001" customHeight="1" x14ac:dyDescent="0.25">
      <c r="Q79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16" spans="17:17" ht="17.100000000000001" customHeight="1" x14ac:dyDescent="0.25">
      <c r="Q79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17" spans="17:17" ht="17.100000000000001" customHeight="1" x14ac:dyDescent="0.25">
      <c r="Q79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18" spans="17:17" ht="17.100000000000001" customHeight="1" x14ac:dyDescent="0.25">
      <c r="Q79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19" spans="17:17" ht="17.100000000000001" customHeight="1" x14ac:dyDescent="0.25">
      <c r="Q79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20" spans="17:17" ht="17.100000000000001" customHeight="1" x14ac:dyDescent="0.25">
      <c r="Q79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21" spans="17:17" ht="17.100000000000001" customHeight="1" x14ac:dyDescent="0.25">
      <c r="Q79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22" spans="17:17" ht="17.100000000000001" customHeight="1" x14ac:dyDescent="0.25">
      <c r="Q79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23" spans="17:17" ht="17.100000000000001" customHeight="1" x14ac:dyDescent="0.25">
      <c r="Q79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24" spans="17:17" ht="17.100000000000001" customHeight="1" x14ac:dyDescent="0.25">
      <c r="Q79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25" spans="17:17" ht="17.100000000000001" customHeight="1" x14ac:dyDescent="0.25">
      <c r="Q79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26" spans="17:17" ht="17.100000000000001" customHeight="1" x14ac:dyDescent="0.25">
      <c r="Q79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27" spans="17:17" ht="17.100000000000001" customHeight="1" x14ac:dyDescent="0.25">
      <c r="Q79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28" spans="17:17" ht="17.100000000000001" customHeight="1" x14ac:dyDescent="0.25">
      <c r="Q79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29" spans="17:17" ht="17.100000000000001" customHeight="1" x14ac:dyDescent="0.25">
      <c r="Q79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30" spans="17:17" ht="17.100000000000001" customHeight="1" x14ac:dyDescent="0.25">
      <c r="Q79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31" spans="17:17" ht="17.100000000000001" customHeight="1" x14ac:dyDescent="0.25">
      <c r="Q79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32" spans="17:17" ht="17.100000000000001" customHeight="1" x14ac:dyDescent="0.25">
      <c r="Q79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33" spans="17:17" ht="17.100000000000001" customHeight="1" x14ac:dyDescent="0.25">
      <c r="Q79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34" spans="17:17" ht="17.100000000000001" customHeight="1" x14ac:dyDescent="0.25">
      <c r="Q79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35" spans="17:17" ht="17.100000000000001" customHeight="1" x14ac:dyDescent="0.25">
      <c r="Q79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36" spans="17:17" ht="17.100000000000001" customHeight="1" x14ac:dyDescent="0.25">
      <c r="Q79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37" spans="17:17" ht="17.100000000000001" customHeight="1" x14ac:dyDescent="0.25">
      <c r="Q79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38" spans="17:17" ht="17.100000000000001" customHeight="1" x14ac:dyDescent="0.25">
      <c r="Q79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39" spans="17:17" ht="17.100000000000001" customHeight="1" x14ac:dyDescent="0.25">
      <c r="Q79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40" spans="17:17" ht="17.100000000000001" customHeight="1" x14ac:dyDescent="0.25">
      <c r="Q79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41" spans="17:17" ht="17.100000000000001" customHeight="1" x14ac:dyDescent="0.25">
      <c r="Q79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42" spans="17:17" ht="17.100000000000001" customHeight="1" x14ac:dyDescent="0.25">
      <c r="Q79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43" spans="17:17" ht="17.100000000000001" customHeight="1" x14ac:dyDescent="0.25">
      <c r="Q79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44" spans="17:17" ht="17.100000000000001" customHeight="1" x14ac:dyDescent="0.25">
      <c r="Q79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45" spans="17:17" ht="17.100000000000001" customHeight="1" x14ac:dyDescent="0.25">
      <c r="Q79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46" spans="17:17" ht="17.100000000000001" customHeight="1" x14ac:dyDescent="0.25">
      <c r="Q79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47" spans="17:17" ht="17.100000000000001" customHeight="1" x14ac:dyDescent="0.25">
      <c r="Q79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48" spans="17:17" ht="17.100000000000001" customHeight="1" x14ac:dyDescent="0.25">
      <c r="Q79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49" spans="17:17" ht="17.100000000000001" customHeight="1" x14ac:dyDescent="0.25">
      <c r="Q79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50" spans="17:17" ht="17.100000000000001" customHeight="1" x14ac:dyDescent="0.25">
      <c r="Q79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51" spans="17:17" ht="17.100000000000001" customHeight="1" x14ac:dyDescent="0.25">
      <c r="Q79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52" spans="17:17" ht="17.100000000000001" customHeight="1" x14ac:dyDescent="0.25">
      <c r="Q79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53" spans="17:17" ht="17.100000000000001" customHeight="1" x14ac:dyDescent="0.25">
      <c r="Q79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54" spans="17:17" ht="17.100000000000001" customHeight="1" x14ac:dyDescent="0.25">
      <c r="Q79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55" spans="17:17" ht="17.100000000000001" customHeight="1" x14ac:dyDescent="0.25">
      <c r="Q79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56" spans="17:17" ht="17.100000000000001" customHeight="1" x14ac:dyDescent="0.25">
      <c r="Q79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57" spans="17:17" ht="17.100000000000001" customHeight="1" x14ac:dyDescent="0.25">
      <c r="Q79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58" spans="17:17" ht="17.100000000000001" customHeight="1" x14ac:dyDescent="0.25">
      <c r="Q79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59" spans="17:17" ht="17.100000000000001" customHeight="1" x14ac:dyDescent="0.25">
      <c r="Q79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60" spans="17:17" ht="17.100000000000001" customHeight="1" x14ac:dyDescent="0.25">
      <c r="Q79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61" spans="17:17" ht="17.100000000000001" customHeight="1" x14ac:dyDescent="0.25">
      <c r="Q79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62" spans="17:17" ht="17.100000000000001" customHeight="1" x14ac:dyDescent="0.25">
      <c r="Q79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63" spans="17:17" ht="17.100000000000001" customHeight="1" x14ac:dyDescent="0.25">
      <c r="Q79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64" spans="17:17" ht="17.100000000000001" customHeight="1" x14ac:dyDescent="0.25">
      <c r="Q79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65" spans="17:17" ht="17.100000000000001" customHeight="1" x14ac:dyDescent="0.25">
      <c r="Q79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66" spans="17:17" ht="17.100000000000001" customHeight="1" x14ac:dyDescent="0.25">
      <c r="Q79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67" spans="17:17" ht="17.100000000000001" customHeight="1" x14ac:dyDescent="0.25">
      <c r="Q79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68" spans="17:17" ht="17.100000000000001" customHeight="1" x14ac:dyDescent="0.25">
      <c r="Q79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69" spans="17:17" ht="17.100000000000001" customHeight="1" x14ac:dyDescent="0.25">
      <c r="Q79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70" spans="17:17" ht="17.100000000000001" customHeight="1" x14ac:dyDescent="0.25">
      <c r="Q79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71" spans="17:17" ht="17.100000000000001" customHeight="1" x14ac:dyDescent="0.25">
      <c r="Q79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72" spans="17:17" ht="17.100000000000001" customHeight="1" x14ac:dyDescent="0.25">
      <c r="Q79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73" spans="17:17" ht="17.100000000000001" customHeight="1" x14ac:dyDescent="0.25">
      <c r="Q79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74" spans="17:17" ht="17.100000000000001" customHeight="1" x14ac:dyDescent="0.25">
      <c r="Q79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75" spans="17:17" ht="17.100000000000001" customHeight="1" x14ac:dyDescent="0.25">
      <c r="Q79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76" spans="17:17" ht="17.100000000000001" customHeight="1" x14ac:dyDescent="0.25">
      <c r="Q79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77" spans="17:17" ht="17.100000000000001" customHeight="1" x14ac:dyDescent="0.25">
      <c r="Q79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78" spans="17:17" ht="17.100000000000001" customHeight="1" x14ac:dyDescent="0.25">
      <c r="Q79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79" spans="17:17" ht="17.100000000000001" customHeight="1" x14ac:dyDescent="0.25">
      <c r="Q79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80" spans="17:17" ht="17.100000000000001" customHeight="1" x14ac:dyDescent="0.25">
      <c r="Q79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81" spans="17:17" ht="17.100000000000001" customHeight="1" x14ac:dyDescent="0.25">
      <c r="Q79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82" spans="17:17" ht="17.100000000000001" customHeight="1" x14ac:dyDescent="0.25">
      <c r="Q79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83" spans="17:17" ht="17.100000000000001" customHeight="1" x14ac:dyDescent="0.25">
      <c r="Q79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84" spans="17:17" ht="17.100000000000001" customHeight="1" x14ac:dyDescent="0.25">
      <c r="Q79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85" spans="17:17" ht="17.100000000000001" customHeight="1" x14ac:dyDescent="0.25">
      <c r="Q79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86" spans="17:17" ht="17.100000000000001" customHeight="1" x14ac:dyDescent="0.25">
      <c r="Q79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87" spans="17:17" ht="17.100000000000001" customHeight="1" x14ac:dyDescent="0.25">
      <c r="Q79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88" spans="17:17" ht="17.100000000000001" customHeight="1" x14ac:dyDescent="0.25">
      <c r="Q79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89" spans="17:17" ht="17.100000000000001" customHeight="1" x14ac:dyDescent="0.25">
      <c r="Q79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90" spans="17:17" ht="17.100000000000001" customHeight="1" x14ac:dyDescent="0.25">
      <c r="Q79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91" spans="17:17" ht="17.100000000000001" customHeight="1" x14ac:dyDescent="0.25">
      <c r="Q79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92" spans="17:17" ht="17.100000000000001" customHeight="1" x14ac:dyDescent="0.25">
      <c r="Q79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93" spans="17:17" ht="17.100000000000001" customHeight="1" x14ac:dyDescent="0.25">
      <c r="Q79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94" spans="17:17" ht="17.100000000000001" customHeight="1" x14ac:dyDescent="0.25">
      <c r="Q79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95" spans="17:17" ht="17.100000000000001" customHeight="1" x14ac:dyDescent="0.25">
      <c r="Q79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96" spans="17:17" ht="17.100000000000001" customHeight="1" x14ac:dyDescent="0.25">
      <c r="Q79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97" spans="17:17" ht="17.100000000000001" customHeight="1" x14ac:dyDescent="0.25">
      <c r="Q79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98" spans="17:17" ht="17.100000000000001" customHeight="1" x14ac:dyDescent="0.25">
      <c r="Q79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99" spans="17:17" ht="17.100000000000001" customHeight="1" x14ac:dyDescent="0.25">
      <c r="Q79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00" spans="17:17" ht="17.100000000000001" customHeight="1" x14ac:dyDescent="0.25">
      <c r="Q80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01" spans="17:17" ht="17.100000000000001" customHeight="1" x14ac:dyDescent="0.25">
      <c r="Q80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02" spans="17:17" ht="17.100000000000001" customHeight="1" x14ac:dyDescent="0.25">
      <c r="Q80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03" spans="17:17" ht="17.100000000000001" customHeight="1" x14ac:dyDescent="0.25">
      <c r="Q80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04" spans="17:17" ht="17.100000000000001" customHeight="1" x14ac:dyDescent="0.25">
      <c r="Q80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05" spans="17:17" ht="17.100000000000001" customHeight="1" x14ac:dyDescent="0.25">
      <c r="Q80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06" spans="17:17" ht="17.100000000000001" customHeight="1" x14ac:dyDescent="0.25">
      <c r="Q80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07" spans="17:17" ht="17.100000000000001" customHeight="1" x14ac:dyDescent="0.25">
      <c r="Q80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08" spans="17:17" ht="17.100000000000001" customHeight="1" x14ac:dyDescent="0.25">
      <c r="Q80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09" spans="17:17" ht="17.100000000000001" customHeight="1" x14ac:dyDescent="0.25">
      <c r="Q80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10" spans="17:17" ht="17.100000000000001" customHeight="1" x14ac:dyDescent="0.25">
      <c r="Q80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11" spans="17:17" ht="17.100000000000001" customHeight="1" x14ac:dyDescent="0.25">
      <c r="Q80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12" spans="17:17" ht="17.100000000000001" customHeight="1" x14ac:dyDescent="0.25">
      <c r="Q80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13" spans="17:17" ht="17.100000000000001" customHeight="1" x14ac:dyDescent="0.25">
      <c r="Q80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14" spans="17:17" ht="17.100000000000001" customHeight="1" x14ac:dyDescent="0.25">
      <c r="Q80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15" spans="17:17" ht="17.100000000000001" customHeight="1" x14ac:dyDescent="0.25">
      <c r="Q80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16" spans="17:17" ht="17.100000000000001" customHeight="1" x14ac:dyDescent="0.25">
      <c r="Q80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17" spans="17:17" ht="17.100000000000001" customHeight="1" x14ac:dyDescent="0.25">
      <c r="Q80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18" spans="17:17" ht="17.100000000000001" customHeight="1" x14ac:dyDescent="0.25">
      <c r="Q80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19" spans="17:17" ht="17.100000000000001" customHeight="1" x14ac:dyDescent="0.25">
      <c r="Q80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20" spans="17:17" ht="17.100000000000001" customHeight="1" x14ac:dyDescent="0.25">
      <c r="Q80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21" spans="17:17" ht="17.100000000000001" customHeight="1" x14ac:dyDescent="0.25">
      <c r="Q80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22" spans="17:17" ht="17.100000000000001" customHeight="1" x14ac:dyDescent="0.25">
      <c r="Q80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23" spans="17:17" ht="17.100000000000001" customHeight="1" x14ac:dyDescent="0.25">
      <c r="Q80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24" spans="17:17" ht="17.100000000000001" customHeight="1" x14ac:dyDescent="0.25">
      <c r="Q80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25" spans="17:17" ht="17.100000000000001" customHeight="1" x14ac:dyDescent="0.25">
      <c r="Q80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26" spans="17:17" ht="17.100000000000001" customHeight="1" x14ac:dyDescent="0.25">
      <c r="Q80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27" spans="17:17" ht="17.100000000000001" customHeight="1" x14ac:dyDescent="0.25">
      <c r="Q80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28" spans="17:17" ht="17.100000000000001" customHeight="1" x14ac:dyDescent="0.25">
      <c r="Q80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29" spans="17:17" ht="17.100000000000001" customHeight="1" x14ac:dyDescent="0.25">
      <c r="Q80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30" spans="17:17" ht="17.100000000000001" customHeight="1" x14ac:dyDescent="0.25">
      <c r="Q80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31" spans="17:17" ht="17.100000000000001" customHeight="1" x14ac:dyDescent="0.25">
      <c r="Q80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32" spans="17:17" ht="17.100000000000001" customHeight="1" x14ac:dyDescent="0.25">
      <c r="Q80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33" spans="17:17" ht="17.100000000000001" customHeight="1" x14ac:dyDescent="0.25">
      <c r="Q80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34" spans="17:17" ht="17.100000000000001" customHeight="1" x14ac:dyDescent="0.25">
      <c r="Q80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35" spans="17:17" ht="17.100000000000001" customHeight="1" x14ac:dyDescent="0.25">
      <c r="Q80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36" spans="17:17" ht="17.100000000000001" customHeight="1" x14ac:dyDescent="0.25">
      <c r="Q80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37" spans="17:17" ht="17.100000000000001" customHeight="1" x14ac:dyDescent="0.25">
      <c r="Q80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38" spans="17:17" ht="17.100000000000001" customHeight="1" x14ac:dyDescent="0.25">
      <c r="Q80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39" spans="17:17" ht="17.100000000000001" customHeight="1" x14ac:dyDescent="0.25">
      <c r="Q80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40" spans="17:17" ht="17.100000000000001" customHeight="1" x14ac:dyDescent="0.25">
      <c r="Q80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41" spans="17:17" ht="17.100000000000001" customHeight="1" x14ac:dyDescent="0.25">
      <c r="Q80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42" spans="17:17" ht="17.100000000000001" customHeight="1" x14ac:dyDescent="0.25">
      <c r="Q80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43" spans="17:17" ht="17.100000000000001" customHeight="1" x14ac:dyDescent="0.25">
      <c r="Q80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44" spans="17:17" ht="17.100000000000001" customHeight="1" x14ac:dyDescent="0.25">
      <c r="Q80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45" spans="17:17" ht="17.100000000000001" customHeight="1" x14ac:dyDescent="0.25">
      <c r="Q80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46" spans="17:17" ht="17.100000000000001" customHeight="1" x14ac:dyDescent="0.25">
      <c r="Q80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47" spans="17:17" ht="17.100000000000001" customHeight="1" x14ac:dyDescent="0.25">
      <c r="Q80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48" spans="17:17" ht="17.100000000000001" customHeight="1" x14ac:dyDescent="0.25">
      <c r="Q80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49" spans="17:17" ht="17.100000000000001" customHeight="1" x14ac:dyDescent="0.25">
      <c r="Q80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50" spans="17:17" ht="17.100000000000001" customHeight="1" x14ac:dyDescent="0.25">
      <c r="Q80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51" spans="17:17" ht="17.100000000000001" customHeight="1" x14ac:dyDescent="0.25">
      <c r="Q80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52" spans="17:17" ht="17.100000000000001" customHeight="1" x14ac:dyDescent="0.25">
      <c r="Q80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53" spans="17:17" ht="17.100000000000001" customHeight="1" x14ac:dyDescent="0.25">
      <c r="Q80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54" spans="17:17" ht="17.100000000000001" customHeight="1" x14ac:dyDescent="0.25">
      <c r="Q80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55" spans="17:17" ht="17.100000000000001" customHeight="1" x14ac:dyDescent="0.25">
      <c r="Q80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56" spans="17:17" ht="17.100000000000001" customHeight="1" x14ac:dyDescent="0.25">
      <c r="Q80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57" spans="17:17" ht="17.100000000000001" customHeight="1" x14ac:dyDescent="0.25">
      <c r="Q80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58" spans="17:17" ht="17.100000000000001" customHeight="1" x14ac:dyDescent="0.25">
      <c r="Q80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59" spans="17:17" ht="17.100000000000001" customHeight="1" x14ac:dyDescent="0.25">
      <c r="Q80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60" spans="17:17" ht="17.100000000000001" customHeight="1" x14ac:dyDescent="0.25">
      <c r="Q80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61" spans="17:17" ht="17.100000000000001" customHeight="1" x14ac:dyDescent="0.25">
      <c r="Q80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62" spans="17:17" ht="17.100000000000001" customHeight="1" x14ac:dyDescent="0.25">
      <c r="Q80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63" spans="17:17" ht="17.100000000000001" customHeight="1" x14ac:dyDescent="0.25">
      <c r="Q80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64" spans="17:17" ht="17.100000000000001" customHeight="1" x14ac:dyDescent="0.25">
      <c r="Q80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65" spans="17:17" ht="17.100000000000001" customHeight="1" x14ac:dyDescent="0.25">
      <c r="Q80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66" spans="17:17" ht="17.100000000000001" customHeight="1" x14ac:dyDescent="0.25">
      <c r="Q80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67" spans="17:17" ht="17.100000000000001" customHeight="1" x14ac:dyDescent="0.25">
      <c r="Q80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68" spans="17:17" ht="17.100000000000001" customHeight="1" x14ac:dyDescent="0.25">
      <c r="Q80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69" spans="17:17" ht="17.100000000000001" customHeight="1" x14ac:dyDescent="0.25">
      <c r="Q80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70" spans="17:17" ht="17.100000000000001" customHeight="1" x14ac:dyDescent="0.25">
      <c r="Q80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71" spans="17:17" ht="17.100000000000001" customHeight="1" x14ac:dyDescent="0.25">
      <c r="Q80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72" spans="17:17" ht="17.100000000000001" customHeight="1" x14ac:dyDescent="0.25">
      <c r="Q80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73" spans="17:17" ht="17.100000000000001" customHeight="1" x14ac:dyDescent="0.25">
      <c r="Q80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74" spans="17:17" ht="17.100000000000001" customHeight="1" x14ac:dyDescent="0.25">
      <c r="Q80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75" spans="17:17" ht="17.100000000000001" customHeight="1" x14ac:dyDescent="0.25">
      <c r="Q80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76" spans="17:17" ht="17.100000000000001" customHeight="1" x14ac:dyDescent="0.25">
      <c r="Q80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77" spans="17:17" ht="17.100000000000001" customHeight="1" x14ac:dyDescent="0.25">
      <c r="Q80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78" spans="17:17" ht="17.100000000000001" customHeight="1" x14ac:dyDescent="0.25">
      <c r="Q80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79" spans="17:17" ht="17.100000000000001" customHeight="1" x14ac:dyDescent="0.25">
      <c r="Q80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80" spans="17:17" ht="17.100000000000001" customHeight="1" x14ac:dyDescent="0.25">
      <c r="Q80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81" spans="17:17" ht="17.100000000000001" customHeight="1" x14ac:dyDescent="0.25">
      <c r="Q80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82" spans="17:17" ht="17.100000000000001" customHeight="1" x14ac:dyDescent="0.25">
      <c r="Q80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83" spans="17:17" ht="17.100000000000001" customHeight="1" x14ac:dyDescent="0.25">
      <c r="Q80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84" spans="17:17" ht="17.100000000000001" customHeight="1" x14ac:dyDescent="0.25">
      <c r="Q80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85" spans="17:17" ht="17.100000000000001" customHeight="1" x14ac:dyDescent="0.25">
      <c r="Q80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86" spans="17:17" ht="17.100000000000001" customHeight="1" x14ac:dyDescent="0.25">
      <c r="Q80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87" spans="17:17" ht="17.100000000000001" customHeight="1" x14ac:dyDescent="0.25">
      <c r="Q80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88" spans="17:17" ht="17.100000000000001" customHeight="1" x14ac:dyDescent="0.25">
      <c r="Q80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89" spans="17:17" ht="17.100000000000001" customHeight="1" x14ac:dyDescent="0.25">
      <c r="Q80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90" spans="17:17" ht="17.100000000000001" customHeight="1" x14ac:dyDescent="0.25">
      <c r="Q80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91" spans="17:17" ht="17.100000000000001" customHeight="1" x14ac:dyDescent="0.25">
      <c r="Q80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92" spans="17:17" ht="17.100000000000001" customHeight="1" x14ac:dyDescent="0.25">
      <c r="Q80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93" spans="17:17" ht="17.100000000000001" customHeight="1" x14ac:dyDescent="0.25">
      <c r="Q80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94" spans="17:17" ht="17.100000000000001" customHeight="1" x14ac:dyDescent="0.25">
      <c r="Q80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95" spans="17:17" ht="17.100000000000001" customHeight="1" x14ac:dyDescent="0.25">
      <c r="Q80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96" spans="17:17" ht="17.100000000000001" customHeight="1" x14ac:dyDescent="0.25">
      <c r="Q80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97" spans="17:17" ht="17.100000000000001" customHeight="1" x14ac:dyDescent="0.25">
      <c r="Q80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98" spans="17:17" ht="17.100000000000001" customHeight="1" x14ac:dyDescent="0.25">
      <c r="Q80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99" spans="17:17" ht="17.100000000000001" customHeight="1" x14ac:dyDescent="0.25">
      <c r="Q80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00" spans="17:17" ht="17.100000000000001" customHeight="1" x14ac:dyDescent="0.25">
      <c r="Q81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01" spans="17:17" ht="17.100000000000001" customHeight="1" x14ac:dyDescent="0.25">
      <c r="Q81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02" spans="17:17" ht="17.100000000000001" customHeight="1" x14ac:dyDescent="0.25">
      <c r="Q81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03" spans="17:17" ht="17.100000000000001" customHeight="1" x14ac:dyDescent="0.25">
      <c r="Q81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04" spans="17:17" ht="17.100000000000001" customHeight="1" x14ac:dyDescent="0.25">
      <c r="Q81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05" spans="17:17" ht="17.100000000000001" customHeight="1" x14ac:dyDescent="0.25">
      <c r="Q81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06" spans="17:17" ht="17.100000000000001" customHeight="1" x14ac:dyDescent="0.25">
      <c r="Q81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07" spans="17:17" ht="17.100000000000001" customHeight="1" x14ac:dyDescent="0.25">
      <c r="Q81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08" spans="17:17" ht="17.100000000000001" customHeight="1" x14ac:dyDescent="0.25">
      <c r="Q81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09" spans="17:17" ht="17.100000000000001" customHeight="1" x14ac:dyDescent="0.25">
      <c r="Q81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10" spans="17:17" ht="17.100000000000001" customHeight="1" x14ac:dyDescent="0.25">
      <c r="Q81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11" spans="17:17" ht="17.100000000000001" customHeight="1" x14ac:dyDescent="0.25">
      <c r="Q81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12" spans="17:17" ht="17.100000000000001" customHeight="1" x14ac:dyDescent="0.25">
      <c r="Q81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13" spans="17:17" ht="17.100000000000001" customHeight="1" x14ac:dyDescent="0.25">
      <c r="Q81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14" spans="17:17" ht="17.100000000000001" customHeight="1" x14ac:dyDescent="0.25">
      <c r="Q81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15" spans="17:17" ht="17.100000000000001" customHeight="1" x14ac:dyDescent="0.25">
      <c r="Q81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16" spans="17:17" ht="17.100000000000001" customHeight="1" x14ac:dyDescent="0.25">
      <c r="Q81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17" spans="17:17" ht="17.100000000000001" customHeight="1" x14ac:dyDescent="0.25">
      <c r="Q81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18" spans="17:17" ht="17.100000000000001" customHeight="1" x14ac:dyDescent="0.25">
      <c r="Q81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19" spans="17:17" ht="17.100000000000001" customHeight="1" x14ac:dyDescent="0.25">
      <c r="Q81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20" spans="17:17" ht="17.100000000000001" customHeight="1" x14ac:dyDescent="0.25">
      <c r="Q81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21" spans="17:17" ht="17.100000000000001" customHeight="1" x14ac:dyDescent="0.25">
      <c r="Q81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22" spans="17:17" ht="17.100000000000001" customHeight="1" x14ac:dyDescent="0.25">
      <c r="Q81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23" spans="17:17" ht="17.100000000000001" customHeight="1" x14ac:dyDescent="0.25">
      <c r="Q81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24" spans="17:17" ht="17.100000000000001" customHeight="1" x14ac:dyDescent="0.25">
      <c r="Q81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25" spans="17:17" ht="17.100000000000001" customHeight="1" x14ac:dyDescent="0.25">
      <c r="Q81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26" spans="17:17" ht="17.100000000000001" customHeight="1" x14ac:dyDescent="0.25">
      <c r="Q81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27" spans="17:17" ht="17.100000000000001" customHeight="1" x14ac:dyDescent="0.25">
      <c r="Q81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28" spans="17:17" ht="17.100000000000001" customHeight="1" x14ac:dyDescent="0.25">
      <c r="Q81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29" spans="17:17" ht="17.100000000000001" customHeight="1" x14ac:dyDescent="0.25">
      <c r="Q81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30" spans="17:17" ht="17.100000000000001" customHeight="1" x14ac:dyDescent="0.25">
      <c r="Q81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31" spans="17:17" ht="17.100000000000001" customHeight="1" x14ac:dyDescent="0.25">
      <c r="Q81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32" spans="17:17" ht="17.100000000000001" customHeight="1" x14ac:dyDescent="0.25">
      <c r="Q81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33" spans="17:17" ht="17.100000000000001" customHeight="1" x14ac:dyDescent="0.25">
      <c r="Q81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34" spans="17:17" ht="17.100000000000001" customHeight="1" x14ac:dyDescent="0.25">
      <c r="Q81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35" spans="17:17" ht="17.100000000000001" customHeight="1" x14ac:dyDescent="0.25">
      <c r="Q81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36" spans="17:17" ht="17.100000000000001" customHeight="1" x14ac:dyDescent="0.25">
      <c r="Q81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37" spans="17:17" ht="17.100000000000001" customHeight="1" x14ac:dyDescent="0.25">
      <c r="Q81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38" spans="17:17" ht="17.100000000000001" customHeight="1" x14ac:dyDescent="0.25">
      <c r="Q81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39" spans="17:17" ht="17.100000000000001" customHeight="1" x14ac:dyDescent="0.25">
      <c r="Q81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40" spans="17:17" ht="17.100000000000001" customHeight="1" x14ac:dyDescent="0.25">
      <c r="Q81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41" spans="17:17" ht="17.100000000000001" customHeight="1" x14ac:dyDescent="0.25">
      <c r="Q81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42" spans="17:17" ht="17.100000000000001" customHeight="1" x14ac:dyDescent="0.25">
      <c r="Q81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43" spans="17:17" ht="17.100000000000001" customHeight="1" x14ac:dyDescent="0.25">
      <c r="Q81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44" spans="17:17" ht="17.100000000000001" customHeight="1" x14ac:dyDescent="0.25">
      <c r="Q81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45" spans="17:17" ht="17.100000000000001" customHeight="1" x14ac:dyDescent="0.25">
      <c r="Q81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46" spans="17:17" ht="17.100000000000001" customHeight="1" x14ac:dyDescent="0.25">
      <c r="Q81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47" spans="17:17" ht="17.100000000000001" customHeight="1" x14ac:dyDescent="0.25">
      <c r="Q81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48" spans="17:17" ht="17.100000000000001" customHeight="1" x14ac:dyDescent="0.25">
      <c r="Q81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49" spans="17:17" ht="17.100000000000001" customHeight="1" x14ac:dyDescent="0.25">
      <c r="Q81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50" spans="17:17" ht="17.100000000000001" customHeight="1" x14ac:dyDescent="0.25">
      <c r="Q81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51" spans="17:17" ht="17.100000000000001" customHeight="1" x14ac:dyDescent="0.25">
      <c r="Q81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52" spans="17:17" ht="17.100000000000001" customHeight="1" x14ac:dyDescent="0.25">
      <c r="Q81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53" spans="17:17" ht="17.100000000000001" customHeight="1" x14ac:dyDescent="0.25">
      <c r="Q81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54" spans="17:17" ht="17.100000000000001" customHeight="1" x14ac:dyDescent="0.25">
      <c r="Q81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55" spans="17:17" ht="17.100000000000001" customHeight="1" x14ac:dyDescent="0.25">
      <c r="Q81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56" spans="17:17" ht="17.100000000000001" customHeight="1" x14ac:dyDescent="0.25">
      <c r="Q81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57" spans="17:17" ht="17.100000000000001" customHeight="1" x14ac:dyDescent="0.25">
      <c r="Q81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58" spans="17:17" ht="17.100000000000001" customHeight="1" x14ac:dyDescent="0.25">
      <c r="Q81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59" spans="17:17" ht="17.100000000000001" customHeight="1" x14ac:dyDescent="0.25">
      <c r="Q81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60" spans="17:17" ht="17.100000000000001" customHeight="1" x14ac:dyDescent="0.25">
      <c r="Q81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61" spans="17:17" ht="17.100000000000001" customHeight="1" x14ac:dyDescent="0.25">
      <c r="Q81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62" spans="17:17" ht="17.100000000000001" customHeight="1" x14ac:dyDescent="0.25">
      <c r="Q81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63" spans="17:17" ht="17.100000000000001" customHeight="1" x14ac:dyDescent="0.25">
      <c r="Q81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64" spans="17:17" ht="17.100000000000001" customHeight="1" x14ac:dyDescent="0.25">
      <c r="Q81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65" spans="17:17" ht="17.100000000000001" customHeight="1" x14ac:dyDescent="0.25">
      <c r="Q81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66" spans="17:17" ht="17.100000000000001" customHeight="1" x14ac:dyDescent="0.25">
      <c r="Q81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67" spans="17:17" ht="17.100000000000001" customHeight="1" x14ac:dyDescent="0.25">
      <c r="Q81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68" spans="17:17" ht="17.100000000000001" customHeight="1" x14ac:dyDescent="0.25">
      <c r="Q81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69" spans="17:17" ht="17.100000000000001" customHeight="1" x14ac:dyDescent="0.25">
      <c r="Q81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70" spans="17:17" ht="17.100000000000001" customHeight="1" x14ac:dyDescent="0.25">
      <c r="Q81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71" spans="17:17" ht="17.100000000000001" customHeight="1" x14ac:dyDescent="0.25">
      <c r="Q81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72" spans="17:17" ht="17.100000000000001" customHeight="1" x14ac:dyDescent="0.25">
      <c r="Q81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73" spans="17:17" ht="17.100000000000001" customHeight="1" x14ac:dyDescent="0.25">
      <c r="Q81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74" spans="17:17" ht="17.100000000000001" customHeight="1" x14ac:dyDescent="0.25">
      <c r="Q81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75" spans="17:17" ht="17.100000000000001" customHeight="1" x14ac:dyDescent="0.25">
      <c r="Q81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76" spans="17:17" ht="17.100000000000001" customHeight="1" x14ac:dyDescent="0.25">
      <c r="Q81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77" spans="17:17" ht="17.100000000000001" customHeight="1" x14ac:dyDescent="0.25">
      <c r="Q81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78" spans="17:17" ht="17.100000000000001" customHeight="1" x14ac:dyDescent="0.25">
      <c r="Q81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79" spans="17:17" ht="17.100000000000001" customHeight="1" x14ac:dyDescent="0.25">
      <c r="Q81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80" spans="17:17" ht="17.100000000000001" customHeight="1" x14ac:dyDescent="0.25">
      <c r="Q81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81" spans="17:17" ht="17.100000000000001" customHeight="1" x14ac:dyDescent="0.25">
      <c r="Q81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82" spans="17:17" ht="17.100000000000001" customHeight="1" x14ac:dyDescent="0.25">
      <c r="Q81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83" spans="17:17" ht="17.100000000000001" customHeight="1" x14ac:dyDescent="0.25">
      <c r="Q81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84" spans="17:17" ht="17.100000000000001" customHeight="1" x14ac:dyDescent="0.25">
      <c r="Q81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85" spans="17:17" ht="17.100000000000001" customHeight="1" x14ac:dyDescent="0.25">
      <c r="Q81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86" spans="17:17" ht="17.100000000000001" customHeight="1" x14ac:dyDescent="0.25">
      <c r="Q81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87" spans="17:17" ht="17.100000000000001" customHeight="1" x14ac:dyDescent="0.25">
      <c r="Q81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88" spans="17:17" ht="17.100000000000001" customHeight="1" x14ac:dyDescent="0.25">
      <c r="Q81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89" spans="17:17" ht="17.100000000000001" customHeight="1" x14ac:dyDescent="0.25">
      <c r="Q81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90" spans="17:17" ht="17.100000000000001" customHeight="1" x14ac:dyDescent="0.25">
      <c r="Q81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91" spans="17:17" ht="17.100000000000001" customHeight="1" x14ac:dyDescent="0.25">
      <c r="Q81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92" spans="17:17" ht="17.100000000000001" customHeight="1" x14ac:dyDescent="0.25">
      <c r="Q81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93" spans="17:17" ht="17.100000000000001" customHeight="1" x14ac:dyDescent="0.25">
      <c r="Q81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94" spans="17:17" ht="17.100000000000001" customHeight="1" x14ac:dyDescent="0.25">
      <c r="Q81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95" spans="17:17" ht="17.100000000000001" customHeight="1" x14ac:dyDescent="0.25">
      <c r="Q81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96" spans="17:17" ht="17.100000000000001" customHeight="1" x14ac:dyDescent="0.25">
      <c r="Q81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97" spans="17:17" ht="17.100000000000001" customHeight="1" x14ac:dyDescent="0.25">
      <c r="Q81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98" spans="17:17" ht="17.100000000000001" customHeight="1" x14ac:dyDescent="0.25">
      <c r="Q81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99" spans="17:17" ht="17.100000000000001" customHeight="1" x14ac:dyDescent="0.25">
      <c r="Q81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00" spans="17:17" ht="17.100000000000001" customHeight="1" x14ac:dyDescent="0.25">
      <c r="Q82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01" spans="17:17" ht="17.100000000000001" customHeight="1" x14ac:dyDescent="0.25">
      <c r="Q82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02" spans="17:17" ht="17.100000000000001" customHeight="1" x14ac:dyDescent="0.25">
      <c r="Q82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03" spans="17:17" ht="17.100000000000001" customHeight="1" x14ac:dyDescent="0.25">
      <c r="Q82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04" spans="17:17" ht="17.100000000000001" customHeight="1" x14ac:dyDescent="0.25">
      <c r="Q82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05" spans="17:17" ht="17.100000000000001" customHeight="1" x14ac:dyDescent="0.25">
      <c r="Q82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06" spans="17:17" ht="17.100000000000001" customHeight="1" x14ac:dyDescent="0.25">
      <c r="Q82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07" spans="17:17" ht="17.100000000000001" customHeight="1" x14ac:dyDescent="0.25">
      <c r="Q82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08" spans="17:17" ht="17.100000000000001" customHeight="1" x14ac:dyDescent="0.25">
      <c r="Q82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09" spans="17:17" ht="17.100000000000001" customHeight="1" x14ac:dyDescent="0.25">
      <c r="Q82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10" spans="17:17" ht="17.100000000000001" customHeight="1" x14ac:dyDescent="0.25">
      <c r="Q82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11" spans="17:17" ht="17.100000000000001" customHeight="1" x14ac:dyDescent="0.25">
      <c r="Q82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12" spans="17:17" ht="17.100000000000001" customHeight="1" x14ac:dyDescent="0.25">
      <c r="Q82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13" spans="17:17" ht="17.100000000000001" customHeight="1" x14ac:dyDescent="0.25">
      <c r="Q82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14" spans="17:17" ht="17.100000000000001" customHeight="1" x14ac:dyDescent="0.25">
      <c r="Q82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15" spans="17:17" ht="17.100000000000001" customHeight="1" x14ac:dyDescent="0.25">
      <c r="Q82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16" spans="17:17" ht="17.100000000000001" customHeight="1" x14ac:dyDescent="0.25">
      <c r="Q82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17" spans="17:17" ht="17.100000000000001" customHeight="1" x14ac:dyDescent="0.25">
      <c r="Q82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18" spans="17:17" ht="17.100000000000001" customHeight="1" x14ac:dyDescent="0.25">
      <c r="Q82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19" spans="17:17" ht="17.100000000000001" customHeight="1" x14ac:dyDescent="0.25">
      <c r="Q82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20" spans="17:17" ht="17.100000000000001" customHeight="1" x14ac:dyDescent="0.25">
      <c r="Q82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21" spans="17:17" ht="17.100000000000001" customHeight="1" x14ac:dyDescent="0.25">
      <c r="Q82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22" spans="17:17" ht="17.100000000000001" customHeight="1" x14ac:dyDescent="0.25">
      <c r="Q82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23" spans="17:17" ht="17.100000000000001" customHeight="1" x14ac:dyDescent="0.25">
      <c r="Q82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24" spans="17:17" ht="17.100000000000001" customHeight="1" x14ac:dyDescent="0.25">
      <c r="Q82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25" spans="17:17" ht="17.100000000000001" customHeight="1" x14ac:dyDescent="0.25">
      <c r="Q82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26" spans="17:17" ht="17.100000000000001" customHeight="1" x14ac:dyDescent="0.25">
      <c r="Q82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27" spans="17:17" ht="17.100000000000001" customHeight="1" x14ac:dyDescent="0.25">
      <c r="Q82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28" spans="17:17" ht="17.100000000000001" customHeight="1" x14ac:dyDescent="0.25">
      <c r="Q82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29" spans="17:17" ht="17.100000000000001" customHeight="1" x14ac:dyDescent="0.25">
      <c r="Q82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30" spans="17:17" ht="17.100000000000001" customHeight="1" x14ac:dyDescent="0.25">
      <c r="Q82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31" spans="17:17" ht="17.100000000000001" customHeight="1" x14ac:dyDescent="0.25">
      <c r="Q82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32" spans="17:17" ht="17.100000000000001" customHeight="1" x14ac:dyDescent="0.25">
      <c r="Q82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33" spans="17:17" ht="17.100000000000001" customHeight="1" x14ac:dyDescent="0.25">
      <c r="Q82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34" spans="17:17" ht="17.100000000000001" customHeight="1" x14ac:dyDescent="0.25">
      <c r="Q82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35" spans="17:17" ht="17.100000000000001" customHeight="1" x14ac:dyDescent="0.25">
      <c r="Q82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36" spans="17:17" ht="17.100000000000001" customHeight="1" x14ac:dyDescent="0.25">
      <c r="Q82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37" spans="17:17" ht="17.100000000000001" customHeight="1" x14ac:dyDescent="0.25">
      <c r="Q82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38" spans="17:17" ht="17.100000000000001" customHeight="1" x14ac:dyDescent="0.25">
      <c r="Q82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39" spans="17:17" ht="17.100000000000001" customHeight="1" x14ac:dyDescent="0.25">
      <c r="Q82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40" spans="17:17" ht="17.100000000000001" customHeight="1" x14ac:dyDescent="0.25">
      <c r="Q82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41" spans="17:17" ht="17.100000000000001" customHeight="1" x14ac:dyDescent="0.25">
      <c r="Q82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42" spans="17:17" ht="17.100000000000001" customHeight="1" x14ac:dyDescent="0.25">
      <c r="Q82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43" spans="17:17" ht="17.100000000000001" customHeight="1" x14ac:dyDescent="0.25">
      <c r="Q82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44" spans="17:17" ht="17.100000000000001" customHeight="1" x14ac:dyDescent="0.25">
      <c r="Q82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45" spans="17:17" ht="17.100000000000001" customHeight="1" x14ac:dyDescent="0.25">
      <c r="Q82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46" spans="17:17" ht="17.100000000000001" customHeight="1" x14ac:dyDescent="0.25">
      <c r="Q82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47" spans="17:17" ht="17.100000000000001" customHeight="1" x14ac:dyDescent="0.25">
      <c r="Q82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48" spans="17:17" ht="17.100000000000001" customHeight="1" x14ac:dyDescent="0.25">
      <c r="Q82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49" spans="17:17" ht="17.100000000000001" customHeight="1" x14ac:dyDescent="0.25">
      <c r="Q82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50" spans="17:17" ht="17.100000000000001" customHeight="1" x14ac:dyDescent="0.25">
      <c r="Q82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51" spans="17:17" ht="17.100000000000001" customHeight="1" x14ac:dyDescent="0.25">
      <c r="Q82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52" spans="17:17" ht="17.100000000000001" customHeight="1" x14ac:dyDescent="0.25">
      <c r="Q82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53" spans="17:17" ht="17.100000000000001" customHeight="1" x14ac:dyDescent="0.25">
      <c r="Q82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54" spans="17:17" ht="17.100000000000001" customHeight="1" x14ac:dyDescent="0.25">
      <c r="Q82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55" spans="17:17" ht="17.100000000000001" customHeight="1" x14ac:dyDescent="0.25">
      <c r="Q82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56" spans="17:17" ht="17.100000000000001" customHeight="1" x14ac:dyDescent="0.25">
      <c r="Q82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57" spans="17:17" ht="17.100000000000001" customHeight="1" x14ac:dyDescent="0.25">
      <c r="Q82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58" spans="17:17" ht="17.100000000000001" customHeight="1" x14ac:dyDescent="0.25">
      <c r="Q82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59" spans="17:17" ht="17.100000000000001" customHeight="1" x14ac:dyDescent="0.25">
      <c r="Q82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60" spans="17:17" ht="17.100000000000001" customHeight="1" x14ac:dyDescent="0.25">
      <c r="Q82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61" spans="17:17" ht="17.100000000000001" customHeight="1" x14ac:dyDescent="0.25">
      <c r="Q82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62" spans="17:17" ht="17.100000000000001" customHeight="1" x14ac:dyDescent="0.25">
      <c r="Q82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63" spans="17:17" ht="17.100000000000001" customHeight="1" x14ac:dyDescent="0.25">
      <c r="Q82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64" spans="17:17" ht="17.100000000000001" customHeight="1" x14ac:dyDescent="0.25">
      <c r="Q82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65" spans="17:17" ht="17.100000000000001" customHeight="1" x14ac:dyDescent="0.25">
      <c r="Q82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66" spans="17:17" ht="17.100000000000001" customHeight="1" x14ac:dyDescent="0.25">
      <c r="Q82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67" spans="17:17" ht="17.100000000000001" customHeight="1" x14ac:dyDescent="0.25">
      <c r="Q82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68" spans="17:17" ht="17.100000000000001" customHeight="1" x14ac:dyDescent="0.25">
      <c r="Q82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69" spans="17:17" ht="17.100000000000001" customHeight="1" x14ac:dyDescent="0.25">
      <c r="Q82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70" spans="17:17" ht="17.100000000000001" customHeight="1" x14ac:dyDescent="0.25">
      <c r="Q82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71" spans="17:17" ht="17.100000000000001" customHeight="1" x14ac:dyDescent="0.25">
      <c r="Q82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72" spans="17:17" ht="17.100000000000001" customHeight="1" x14ac:dyDescent="0.25">
      <c r="Q82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73" spans="17:17" ht="17.100000000000001" customHeight="1" x14ac:dyDescent="0.25">
      <c r="Q82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74" spans="17:17" ht="17.100000000000001" customHeight="1" x14ac:dyDescent="0.25">
      <c r="Q82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75" spans="17:17" ht="17.100000000000001" customHeight="1" x14ac:dyDescent="0.25">
      <c r="Q82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76" spans="17:17" ht="17.100000000000001" customHeight="1" x14ac:dyDescent="0.25">
      <c r="Q82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77" spans="17:17" ht="17.100000000000001" customHeight="1" x14ac:dyDescent="0.25">
      <c r="Q82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78" spans="17:17" ht="17.100000000000001" customHeight="1" x14ac:dyDescent="0.25">
      <c r="Q82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79" spans="17:17" ht="17.100000000000001" customHeight="1" x14ac:dyDescent="0.25">
      <c r="Q82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80" spans="17:17" ht="17.100000000000001" customHeight="1" x14ac:dyDescent="0.25">
      <c r="Q82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81" spans="17:17" ht="17.100000000000001" customHeight="1" x14ac:dyDescent="0.25">
      <c r="Q82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82" spans="17:17" ht="17.100000000000001" customHeight="1" x14ac:dyDescent="0.25">
      <c r="Q82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83" spans="17:17" ht="17.100000000000001" customHeight="1" x14ac:dyDescent="0.25">
      <c r="Q82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84" spans="17:17" ht="17.100000000000001" customHeight="1" x14ac:dyDescent="0.25">
      <c r="Q82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85" spans="17:17" ht="17.100000000000001" customHeight="1" x14ac:dyDescent="0.25">
      <c r="Q82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86" spans="17:17" ht="17.100000000000001" customHeight="1" x14ac:dyDescent="0.25">
      <c r="Q82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87" spans="17:17" ht="17.100000000000001" customHeight="1" x14ac:dyDescent="0.25">
      <c r="Q82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88" spans="17:17" ht="17.100000000000001" customHeight="1" x14ac:dyDescent="0.25">
      <c r="Q82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89" spans="17:17" ht="17.100000000000001" customHeight="1" x14ac:dyDescent="0.25">
      <c r="Q82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90" spans="17:17" ht="17.100000000000001" customHeight="1" x14ac:dyDescent="0.25">
      <c r="Q82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91" spans="17:17" ht="17.100000000000001" customHeight="1" x14ac:dyDescent="0.25">
      <c r="Q82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92" spans="17:17" ht="17.100000000000001" customHeight="1" x14ac:dyDescent="0.25">
      <c r="Q82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93" spans="17:17" ht="17.100000000000001" customHeight="1" x14ac:dyDescent="0.25">
      <c r="Q82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94" spans="17:17" ht="17.100000000000001" customHeight="1" x14ac:dyDescent="0.25">
      <c r="Q82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95" spans="17:17" ht="17.100000000000001" customHeight="1" x14ac:dyDescent="0.25">
      <c r="Q82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96" spans="17:17" ht="17.100000000000001" customHeight="1" x14ac:dyDescent="0.25">
      <c r="Q82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97" spans="17:17" ht="17.100000000000001" customHeight="1" x14ac:dyDescent="0.25">
      <c r="Q82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98" spans="17:17" ht="17.100000000000001" customHeight="1" x14ac:dyDescent="0.25">
      <c r="Q82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99" spans="17:17" ht="17.100000000000001" customHeight="1" x14ac:dyDescent="0.25">
      <c r="Q82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00" spans="17:17" ht="17.100000000000001" customHeight="1" x14ac:dyDescent="0.25">
      <c r="Q83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01" spans="17:17" ht="17.100000000000001" customHeight="1" x14ac:dyDescent="0.25">
      <c r="Q83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02" spans="17:17" ht="17.100000000000001" customHeight="1" x14ac:dyDescent="0.25">
      <c r="Q83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03" spans="17:17" ht="17.100000000000001" customHeight="1" x14ac:dyDescent="0.25">
      <c r="Q83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04" spans="17:17" ht="17.100000000000001" customHeight="1" x14ac:dyDescent="0.25">
      <c r="Q83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05" spans="17:17" ht="17.100000000000001" customHeight="1" x14ac:dyDescent="0.25">
      <c r="Q83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06" spans="17:17" ht="17.100000000000001" customHeight="1" x14ac:dyDescent="0.25">
      <c r="Q83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07" spans="17:17" ht="17.100000000000001" customHeight="1" x14ac:dyDescent="0.25">
      <c r="Q83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08" spans="17:17" ht="17.100000000000001" customHeight="1" x14ac:dyDescent="0.25">
      <c r="Q83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09" spans="17:17" ht="17.100000000000001" customHeight="1" x14ac:dyDescent="0.25">
      <c r="Q83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10" spans="17:17" ht="17.100000000000001" customHeight="1" x14ac:dyDescent="0.25">
      <c r="Q83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11" spans="17:17" ht="17.100000000000001" customHeight="1" x14ac:dyDescent="0.25">
      <c r="Q83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12" spans="17:17" ht="17.100000000000001" customHeight="1" x14ac:dyDescent="0.25">
      <c r="Q83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13" spans="17:17" ht="17.100000000000001" customHeight="1" x14ac:dyDescent="0.25">
      <c r="Q83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14" spans="17:17" ht="17.100000000000001" customHeight="1" x14ac:dyDescent="0.25">
      <c r="Q83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15" spans="17:17" ht="17.100000000000001" customHeight="1" x14ac:dyDescent="0.25">
      <c r="Q83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16" spans="17:17" ht="17.100000000000001" customHeight="1" x14ac:dyDescent="0.25">
      <c r="Q83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17" spans="17:17" ht="17.100000000000001" customHeight="1" x14ac:dyDescent="0.25">
      <c r="Q83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18" spans="17:17" ht="17.100000000000001" customHeight="1" x14ac:dyDescent="0.25">
      <c r="Q83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19" spans="17:17" ht="17.100000000000001" customHeight="1" x14ac:dyDescent="0.25">
      <c r="Q83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20" spans="17:17" ht="17.100000000000001" customHeight="1" x14ac:dyDescent="0.25">
      <c r="Q83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21" spans="17:17" ht="17.100000000000001" customHeight="1" x14ac:dyDescent="0.25">
      <c r="Q83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22" spans="17:17" ht="17.100000000000001" customHeight="1" x14ac:dyDescent="0.25">
      <c r="Q83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23" spans="17:17" ht="17.100000000000001" customHeight="1" x14ac:dyDescent="0.25">
      <c r="Q83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24" spans="17:17" ht="17.100000000000001" customHeight="1" x14ac:dyDescent="0.25">
      <c r="Q83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25" spans="17:17" ht="17.100000000000001" customHeight="1" x14ac:dyDescent="0.25">
      <c r="Q83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26" spans="17:17" ht="17.100000000000001" customHeight="1" x14ac:dyDescent="0.25">
      <c r="Q83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27" spans="17:17" ht="17.100000000000001" customHeight="1" x14ac:dyDescent="0.25">
      <c r="Q83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28" spans="17:17" ht="17.100000000000001" customHeight="1" x14ac:dyDescent="0.25">
      <c r="Q83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29" spans="17:17" ht="17.100000000000001" customHeight="1" x14ac:dyDescent="0.25">
      <c r="Q83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30" spans="17:17" ht="17.100000000000001" customHeight="1" x14ac:dyDescent="0.25">
      <c r="Q83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31" spans="17:17" ht="17.100000000000001" customHeight="1" x14ac:dyDescent="0.25">
      <c r="Q83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32" spans="17:17" ht="17.100000000000001" customHeight="1" x14ac:dyDescent="0.25">
      <c r="Q83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33" spans="17:17" ht="17.100000000000001" customHeight="1" x14ac:dyDescent="0.25">
      <c r="Q83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34" spans="17:17" ht="17.100000000000001" customHeight="1" x14ac:dyDescent="0.25">
      <c r="Q83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35" spans="17:17" ht="17.100000000000001" customHeight="1" x14ac:dyDescent="0.25">
      <c r="Q83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36" spans="17:17" ht="17.100000000000001" customHeight="1" x14ac:dyDescent="0.25">
      <c r="Q83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37" spans="17:17" ht="17.100000000000001" customHeight="1" x14ac:dyDescent="0.25">
      <c r="Q83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38" spans="17:17" ht="17.100000000000001" customHeight="1" x14ac:dyDescent="0.25">
      <c r="Q83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39" spans="17:17" ht="17.100000000000001" customHeight="1" x14ac:dyDescent="0.25">
      <c r="Q83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40" spans="17:17" ht="17.100000000000001" customHeight="1" x14ac:dyDescent="0.25">
      <c r="Q83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41" spans="17:17" ht="17.100000000000001" customHeight="1" x14ac:dyDescent="0.25">
      <c r="Q83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42" spans="17:17" ht="17.100000000000001" customHeight="1" x14ac:dyDescent="0.25">
      <c r="Q83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43" spans="17:17" ht="17.100000000000001" customHeight="1" x14ac:dyDescent="0.25">
      <c r="Q83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44" spans="17:17" ht="17.100000000000001" customHeight="1" x14ac:dyDescent="0.25">
      <c r="Q83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45" spans="17:17" ht="17.100000000000001" customHeight="1" x14ac:dyDescent="0.25">
      <c r="Q83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46" spans="17:17" ht="17.100000000000001" customHeight="1" x14ac:dyDescent="0.25">
      <c r="Q83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47" spans="17:17" ht="17.100000000000001" customHeight="1" x14ac:dyDescent="0.25">
      <c r="Q83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48" spans="17:17" ht="17.100000000000001" customHeight="1" x14ac:dyDescent="0.25">
      <c r="Q83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49" spans="17:17" ht="17.100000000000001" customHeight="1" x14ac:dyDescent="0.25">
      <c r="Q83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50" spans="17:17" ht="17.100000000000001" customHeight="1" x14ac:dyDescent="0.25">
      <c r="Q83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51" spans="17:17" ht="17.100000000000001" customHeight="1" x14ac:dyDescent="0.25">
      <c r="Q83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52" spans="17:17" ht="17.100000000000001" customHeight="1" x14ac:dyDescent="0.25">
      <c r="Q83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53" spans="17:17" ht="17.100000000000001" customHeight="1" x14ac:dyDescent="0.25">
      <c r="Q83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54" spans="17:17" ht="17.100000000000001" customHeight="1" x14ac:dyDescent="0.25">
      <c r="Q83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55" spans="17:17" ht="17.100000000000001" customHeight="1" x14ac:dyDescent="0.25">
      <c r="Q83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56" spans="17:17" ht="17.100000000000001" customHeight="1" x14ac:dyDescent="0.25">
      <c r="Q83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57" spans="17:17" ht="17.100000000000001" customHeight="1" x14ac:dyDescent="0.25">
      <c r="Q83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58" spans="17:17" ht="17.100000000000001" customHeight="1" x14ac:dyDescent="0.25">
      <c r="Q83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59" spans="17:17" ht="17.100000000000001" customHeight="1" x14ac:dyDescent="0.25">
      <c r="Q83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60" spans="17:17" ht="17.100000000000001" customHeight="1" x14ac:dyDescent="0.25">
      <c r="Q83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61" spans="17:17" ht="17.100000000000001" customHeight="1" x14ac:dyDescent="0.25">
      <c r="Q83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62" spans="17:17" ht="17.100000000000001" customHeight="1" x14ac:dyDescent="0.25">
      <c r="Q83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63" spans="17:17" ht="17.100000000000001" customHeight="1" x14ac:dyDescent="0.25">
      <c r="Q83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64" spans="17:17" ht="17.100000000000001" customHeight="1" x14ac:dyDescent="0.25">
      <c r="Q83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65" spans="17:17" ht="17.100000000000001" customHeight="1" x14ac:dyDescent="0.25">
      <c r="Q83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66" spans="17:17" ht="17.100000000000001" customHeight="1" x14ac:dyDescent="0.25">
      <c r="Q83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67" spans="17:17" ht="17.100000000000001" customHeight="1" x14ac:dyDescent="0.25">
      <c r="Q83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68" spans="17:17" ht="17.100000000000001" customHeight="1" x14ac:dyDescent="0.25">
      <c r="Q83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69" spans="17:17" ht="17.100000000000001" customHeight="1" x14ac:dyDescent="0.25">
      <c r="Q83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70" spans="17:17" ht="17.100000000000001" customHeight="1" x14ac:dyDescent="0.25">
      <c r="Q83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71" spans="17:17" ht="17.100000000000001" customHeight="1" x14ac:dyDescent="0.25">
      <c r="Q83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72" spans="17:17" ht="17.100000000000001" customHeight="1" x14ac:dyDescent="0.25">
      <c r="Q83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73" spans="17:17" ht="17.100000000000001" customHeight="1" x14ac:dyDescent="0.25">
      <c r="Q83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74" spans="17:17" ht="17.100000000000001" customHeight="1" x14ac:dyDescent="0.25">
      <c r="Q83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75" spans="17:17" ht="17.100000000000001" customHeight="1" x14ac:dyDescent="0.25">
      <c r="Q83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76" spans="17:17" ht="17.100000000000001" customHeight="1" x14ac:dyDescent="0.25">
      <c r="Q83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77" spans="17:17" ht="17.100000000000001" customHeight="1" x14ac:dyDescent="0.25">
      <c r="Q83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78" spans="17:17" ht="17.100000000000001" customHeight="1" x14ac:dyDescent="0.25">
      <c r="Q83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79" spans="17:17" ht="17.100000000000001" customHeight="1" x14ac:dyDescent="0.25">
      <c r="Q83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80" spans="17:17" ht="17.100000000000001" customHeight="1" x14ac:dyDescent="0.25">
      <c r="Q83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81" spans="17:17" ht="17.100000000000001" customHeight="1" x14ac:dyDescent="0.25">
      <c r="Q83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82" spans="17:17" ht="17.100000000000001" customHeight="1" x14ac:dyDescent="0.25">
      <c r="Q83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83" spans="17:17" ht="17.100000000000001" customHeight="1" x14ac:dyDescent="0.25">
      <c r="Q83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84" spans="17:17" ht="17.100000000000001" customHeight="1" x14ac:dyDescent="0.25">
      <c r="Q83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85" spans="17:17" ht="17.100000000000001" customHeight="1" x14ac:dyDescent="0.25">
      <c r="Q83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86" spans="17:17" ht="17.100000000000001" customHeight="1" x14ac:dyDescent="0.25">
      <c r="Q83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87" spans="17:17" ht="17.100000000000001" customHeight="1" x14ac:dyDescent="0.25">
      <c r="Q83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88" spans="17:17" ht="17.100000000000001" customHeight="1" x14ac:dyDescent="0.25">
      <c r="Q83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89" spans="17:17" ht="17.100000000000001" customHeight="1" x14ac:dyDescent="0.25">
      <c r="Q83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90" spans="17:17" ht="17.100000000000001" customHeight="1" x14ac:dyDescent="0.25">
      <c r="Q83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91" spans="17:17" ht="17.100000000000001" customHeight="1" x14ac:dyDescent="0.25">
      <c r="Q83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92" spans="17:17" ht="17.100000000000001" customHeight="1" x14ac:dyDescent="0.25">
      <c r="Q83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93" spans="17:17" ht="17.100000000000001" customHeight="1" x14ac:dyDescent="0.25">
      <c r="Q83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94" spans="17:17" ht="17.100000000000001" customHeight="1" x14ac:dyDescent="0.25">
      <c r="Q83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95" spans="17:17" ht="17.100000000000001" customHeight="1" x14ac:dyDescent="0.25">
      <c r="Q83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96" spans="17:17" ht="17.100000000000001" customHeight="1" x14ac:dyDescent="0.25">
      <c r="Q83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97" spans="17:17" ht="17.100000000000001" customHeight="1" x14ac:dyDescent="0.25">
      <c r="Q83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98" spans="17:17" ht="17.100000000000001" customHeight="1" x14ac:dyDescent="0.25">
      <c r="Q83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99" spans="17:17" ht="17.100000000000001" customHeight="1" x14ac:dyDescent="0.25">
      <c r="Q83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00" spans="17:17" ht="17.100000000000001" customHeight="1" x14ac:dyDescent="0.25">
      <c r="Q84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01" spans="17:17" ht="17.100000000000001" customHeight="1" x14ac:dyDescent="0.25">
      <c r="Q84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02" spans="17:17" ht="17.100000000000001" customHeight="1" x14ac:dyDescent="0.25">
      <c r="Q84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03" spans="17:17" ht="17.100000000000001" customHeight="1" x14ac:dyDescent="0.25">
      <c r="Q84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04" spans="17:17" ht="17.100000000000001" customHeight="1" x14ac:dyDescent="0.25">
      <c r="Q84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05" spans="17:17" ht="17.100000000000001" customHeight="1" x14ac:dyDescent="0.25">
      <c r="Q84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06" spans="17:17" ht="17.100000000000001" customHeight="1" x14ac:dyDescent="0.25">
      <c r="Q84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07" spans="17:17" ht="17.100000000000001" customHeight="1" x14ac:dyDescent="0.25">
      <c r="Q84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08" spans="17:17" ht="17.100000000000001" customHeight="1" x14ac:dyDescent="0.25">
      <c r="Q84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09" spans="17:17" ht="17.100000000000001" customHeight="1" x14ac:dyDescent="0.25">
      <c r="Q84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10" spans="17:17" ht="17.100000000000001" customHeight="1" x14ac:dyDescent="0.25">
      <c r="Q84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11" spans="17:17" ht="17.100000000000001" customHeight="1" x14ac:dyDescent="0.25">
      <c r="Q84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12" spans="17:17" ht="17.100000000000001" customHeight="1" x14ac:dyDescent="0.25">
      <c r="Q84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13" spans="17:17" ht="17.100000000000001" customHeight="1" x14ac:dyDescent="0.25">
      <c r="Q84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14" spans="17:17" ht="17.100000000000001" customHeight="1" x14ac:dyDescent="0.25">
      <c r="Q84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15" spans="17:17" ht="17.100000000000001" customHeight="1" x14ac:dyDescent="0.25">
      <c r="Q84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16" spans="17:17" ht="17.100000000000001" customHeight="1" x14ac:dyDescent="0.25">
      <c r="Q84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17" spans="17:17" ht="17.100000000000001" customHeight="1" x14ac:dyDescent="0.25">
      <c r="Q84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18" spans="17:17" ht="17.100000000000001" customHeight="1" x14ac:dyDescent="0.25">
      <c r="Q84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19" spans="17:17" ht="17.100000000000001" customHeight="1" x14ac:dyDescent="0.25">
      <c r="Q84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20" spans="17:17" ht="17.100000000000001" customHeight="1" x14ac:dyDescent="0.25">
      <c r="Q84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21" spans="17:17" ht="17.100000000000001" customHeight="1" x14ac:dyDescent="0.25">
      <c r="Q84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22" spans="17:17" ht="17.100000000000001" customHeight="1" x14ac:dyDescent="0.25">
      <c r="Q84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23" spans="17:17" ht="17.100000000000001" customHeight="1" x14ac:dyDescent="0.25">
      <c r="Q84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24" spans="17:17" ht="17.100000000000001" customHeight="1" x14ac:dyDescent="0.25">
      <c r="Q84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25" spans="17:17" ht="17.100000000000001" customHeight="1" x14ac:dyDescent="0.25">
      <c r="Q84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26" spans="17:17" ht="17.100000000000001" customHeight="1" x14ac:dyDescent="0.25">
      <c r="Q84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27" spans="17:17" ht="17.100000000000001" customHeight="1" x14ac:dyDescent="0.25">
      <c r="Q84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28" spans="17:17" ht="17.100000000000001" customHeight="1" x14ac:dyDescent="0.25">
      <c r="Q84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29" spans="17:17" ht="17.100000000000001" customHeight="1" x14ac:dyDescent="0.25">
      <c r="Q84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30" spans="17:17" ht="17.100000000000001" customHeight="1" x14ac:dyDescent="0.25">
      <c r="Q84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31" spans="17:17" ht="17.100000000000001" customHeight="1" x14ac:dyDescent="0.25">
      <c r="Q84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32" spans="17:17" ht="17.100000000000001" customHeight="1" x14ac:dyDescent="0.25">
      <c r="Q84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33" spans="17:17" ht="17.100000000000001" customHeight="1" x14ac:dyDescent="0.25">
      <c r="Q84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34" spans="17:17" ht="17.100000000000001" customHeight="1" x14ac:dyDescent="0.25">
      <c r="Q84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35" spans="17:17" ht="17.100000000000001" customHeight="1" x14ac:dyDescent="0.25">
      <c r="Q84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36" spans="17:17" ht="17.100000000000001" customHeight="1" x14ac:dyDescent="0.25">
      <c r="Q84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37" spans="17:17" ht="17.100000000000001" customHeight="1" x14ac:dyDescent="0.25">
      <c r="Q84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38" spans="17:17" ht="17.100000000000001" customHeight="1" x14ac:dyDescent="0.25">
      <c r="Q84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39" spans="17:17" ht="17.100000000000001" customHeight="1" x14ac:dyDescent="0.25">
      <c r="Q84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40" spans="17:17" ht="17.100000000000001" customHeight="1" x14ac:dyDescent="0.25">
      <c r="Q84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41" spans="17:17" ht="17.100000000000001" customHeight="1" x14ac:dyDescent="0.25">
      <c r="Q84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42" spans="17:17" ht="17.100000000000001" customHeight="1" x14ac:dyDescent="0.25">
      <c r="Q84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43" spans="17:17" ht="17.100000000000001" customHeight="1" x14ac:dyDescent="0.25">
      <c r="Q84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44" spans="17:17" ht="17.100000000000001" customHeight="1" x14ac:dyDescent="0.25">
      <c r="Q84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45" spans="17:17" ht="17.100000000000001" customHeight="1" x14ac:dyDescent="0.25">
      <c r="Q84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46" spans="17:17" ht="17.100000000000001" customHeight="1" x14ac:dyDescent="0.25">
      <c r="Q84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47" spans="17:17" ht="17.100000000000001" customHeight="1" x14ac:dyDescent="0.25">
      <c r="Q84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48" spans="17:17" ht="17.100000000000001" customHeight="1" x14ac:dyDescent="0.25">
      <c r="Q84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49" spans="17:17" ht="17.100000000000001" customHeight="1" x14ac:dyDescent="0.25">
      <c r="Q84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50" spans="17:17" ht="17.100000000000001" customHeight="1" x14ac:dyDescent="0.25">
      <c r="Q84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51" spans="17:17" ht="17.100000000000001" customHeight="1" x14ac:dyDescent="0.25">
      <c r="Q84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52" spans="17:17" ht="17.100000000000001" customHeight="1" x14ac:dyDescent="0.25">
      <c r="Q84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53" spans="17:17" ht="17.100000000000001" customHeight="1" x14ac:dyDescent="0.25">
      <c r="Q84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54" spans="17:17" ht="17.100000000000001" customHeight="1" x14ac:dyDescent="0.25">
      <c r="Q84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55" spans="17:17" ht="17.100000000000001" customHeight="1" x14ac:dyDescent="0.25">
      <c r="Q84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56" spans="17:17" ht="17.100000000000001" customHeight="1" x14ac:dyDescent="0.25">
      <c r="Q84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57" spans="17:17" ht="17.100000000000001" customHeight="1" x14ac:dyDescent="0.25">
      <c r="Q84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58" spans="17:17" ht="17.100000000000001" customHeight="1" x14ac:dyDescent="0.25">
      <c r="Q84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59" spans="17:17" ht="17.100000000000001" customHeight="1" x14ac:dyDescent="0.25">
      <c r="Q84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60" spans="17:17" ht="17.100000000000001" customHeight="1" x14ac:dyDescent="0.25">
      <c r="Q84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61" spans="17:17" ht="17.100000000000001" customHeight="1" x14ac:dyDescent="0.25">
      <c r="Q84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62" spans="17:17" ht="17.100000000000001" customHeight="1" x14ac:dyDescent="0.25">
      <c r="Q84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63" spans="17:17" ht="17.100000000000001" customHeight="1" x14ac:dyDescent="0.25">
      <c r="Q84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64" spans="17:17" ht="17.100000000000001" customHeight="1" x14ac:dyDescent="0.25">
      <c r="Q84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65" spans="17:17" ht="17.100000000000001" customHeight="1" x14ac:dyDescent="0.25">
      <c r="Q84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66" spans="17:17" ht="17.100000000000001" customHeight="1" x14ac:dyDescent="0.25">
      <c r="Q84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67" spans="17:17" ht="17.100000000000001" customHeight="1" x14ac:dyDescent="0.25">
      <c r="Q84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68" spans="17:17" ht="17.100000000000001" customHeight="1" x14ac:dyDescent="0.25">
      <c r="Q84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69" spans="17:17" ht="17.100000000000001" customHeight="1" x14ac:dyDescent="0.25">
      <c r="Q84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70" spans="17:17" ht="17.100000000000001" customHeight="1" x14ac:dyDescent="0.25">
      <c r="Q84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71" spans="17:17" ht="17.100000000000001" customHeight="1" x14ac:dyDescent="0.25">
      <c r="Q84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72" spans="17:17" ht="17.100000000000001" customHeight="1" x14ac:dyDescent="0.25">
      <c r="Q84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73" spans="17:17" ht="17.100000000000001" customHeight="1" x14ac:dyDescent="0.25">
      <c r="Q84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74" spans="17:17" ht="17.100000000000001" customHeight="1" x14ac:dyDescent="0.25">
      <c r="Q84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75" spans="17:17" ht="17.100000000000001" customHeight="1" x14ac:dyDescent="0.25">
      <c r="Q84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76" spans="17:17" ht="17.100000000000001" customHeight="1" x14ac:dyDescent="0.25">
      <c r="Q84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77" spans="17:17" ht="17.100000000000001" customHeight="1" x14ac:dyDescent="0.25">
      <c r="Q84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78" spans="17:17" ht="17.100000000000001" customHeight="1" x14ac:dyDescent="0.25">
      <c r="Q84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79" spans="17:17" ht="17.100000000000001" customHeight="1" x14ac:dyDescent="0.25">
      <c r="Q84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80" spans="17:17" ht="17.100000000000001" customHeight="1" x14ac:dyDescent="0.25">
      <c r="Q84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81" spans="17:17" ht="17.100000000000001" customHeight="1" x14ac:dyDescent="0.25">
      <c r="Q84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82" spans="17:17" ht="17.100000000000001" customHeight="1" x14ac:dyDescent="0.25">
      <c r="Q84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83" spans="17:17" ht="17.100000000000001" customHeight="1" x14ac:dyDescent="0.25">
      <c r="Q84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84" spans="17:17" ht="17.100000000000001" customHeight="1" x14ac:dyDescent="0.25">
      <c r="Q84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85" spans="17:17" ht="17.100000000000001" customHeight="1" x14ac:dyDescent="0.25">
      <c r="Q84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86" spans="17:17" ht="17.100000000000001" customHeight="1" x14ac:dyDescent="0.25">
      <c r="Q84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87" spans="17:17" ht="17.100000000000001" customHeight="1" x14ac:dyDescent="0.25">
      <c r="Q84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88" spans="17:17" ht="17.100000000000001" customHeight="1" x14ac:dyDescent="0.25">
      <c r="Q84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89" spans="17:17" ht="17.100000000000001" customHeight="1" x14ac:dyDescent="0.25">
      <c r="Q84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90" spans="17:17" ht="17.100000000000001" customHeight="1" x14ac:dyDescent="0.25">
      <c r="Q84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91" spans="17:17" ht="17.100000000000001" customHeight="1" x14ac:dyDescent="0.25">
      <c r="Q84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92" spans="17:17" ht="17.100000000000001" customHeight="1" x14ac:dyDescent="0.25">
      <c r="Q84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93" spans="17:17" ht="17.100000000000001" customHeight="1" x14ac:dyDescent="0.25">
      <c r="Q84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94" spans="17:17" ht="17.100000000000001" customHeight="1" x14ac:dyDescent="0.25">
      <c r="Q84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95" spans="17:17" ht="17.100000000000001" customHeight="1" x14ac:dyDescent="0.25">
      <c r="Q84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96" spans="17:17" ht="17.100000000000001" customHeight="1" x14ac:dyDescent="0.25">
      <c r="Q84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97" spans="17:17" ht="17.100000000000001" customHeight="1" x14ac:dyDescent="0.25">
      <c r="Q84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98" spans="17:17" ht="17.100000000000001" customHeight="1" x14ac:dyDescent="0.25">
      <c r="Q84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99" spans="17:17" ht="17.100000000000001" customHeight="1" x14ac:dyDescent="0.25">
      <c r="Q84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00" spans="17:17" ht="17.100000000000001" customHeight="1" x14ac:dyDescent="0.25">
      <c r="Q85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01" spans="17:17" ht="17.100000000000001" customHeight="1" x14ac:dyDescent="0.25">
      <c r="Q85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02" spans="17:17" ht="17.100000000000001" customHeight="1" x14ac:dyDescent="0.25">
      <c r="Q85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03" spans="17:17" ht="17.100000000000001" customHeight="1" x14ac:dyDescent="0.25">
      <c r="Q85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04" spans="17:17" ht="17.100000000000001" customHeight="1" x14ac:dyDescent="0.25">
      <c r="Q85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05" spans="17:17" ht="17.100000000000001" customHeight="1" x14ac:dyDescent="0.25">
      <c r="Q85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06" spans="17:17" ht="17.100000000000001" customHeight="1" x14ac:dyDescent="0.25">
      <c r="Q85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07" spans="17:17" ht="17.100000000000001" customHeight="1" x14ac:dyDescent="0.25">
      <c r="Q85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08" spans="17:17" ht="17.100000000000001" customHeight="1" x14ac:dyDescent="0.25">
      <c r="Q85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09" spans="17:17" ht="17.100000000000001" customHeight="1" x14ac:dyDescent="0.25">
      <c r="Q85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10" spans="17:17" ht="17.100000000000001" customHeight="1" x14ac:dyDescent="0.25">
      <c r="Q85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11" spans="17:17" ht="17.100000000000001" customHeight="1" x14ac:dyDescent="0.25">
      <c r="Q85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12" spans="17:17" ht="17.100000000000001" customHeight="1" x14ac:dyDescent="0.25">
      <c r="Q85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13" spans="17:17" ht="17.100000000000001" customHeight="1" x14ac:dyDescent="0.25">
      <c r="Q85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14" spans="17:17" ht="17.100000000000001" customHeight="1" x14ac:dyDescent="0.25">
      <c r="Q85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15" spans="17:17" ht="17.100000000000001" customHeight="1" x14ac:dyDescent="0.25">
      <c r="Q85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16" spans="17:17" ht="17.100000000000001" customHeight="1" x14ac:dyDescent="0.25">
      <c r="Q85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17" spans="17:17" ht="17.100000000000001" customHeight="1" x14ac:dyDescent="0.25">
      <c r="Q85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18" spans="17:17" ht="17.100000000000001" customHeight="1" x14ac:dyDescent="0.25">
      <c r="Q85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19" spans="17:17" ht="17.100000000000001" customHeight="1" x14ac:dyDescent="0.25">
      <c r="Q85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20" spans="17:17" ht="17.100000000000001" customHeight="1" x14ac:dyDescent="0.25">
      <c r="Q85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21" spans="17:17" ht="17.100000000000001" customHeight="1" x14ac:dyDescent="0.25">
      <c r="Q85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22" spans="17:17" ht="17.100000000000001" customHeight="1" x14ac:dyDescent="0.25">
      <c r="Q85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23" spans="17:17" ht="17.100000000000001" customHeight="1" x14ac:dyDescent="0.25">
      <c r="Q85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24" spans="17:17" ht="17.100000000000001" customHeight="1" x14ac:dyDescent="0.25">
      <c r="Q85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25" spans="17:17" ht="17.100000000000001" customHeight="1" x14ac:dyDescent="0.25">
      <c r="Q85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26" spans="17:17" ht="17.100000000000001" customHeight="1" x14ac:dyDescent="0.25">
      <c r="Q85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27" spans="17:17" ht="17.100000000000001" customHeight="1" x14ac:dyDescent="0.25">
      <c r="Q85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28" spans="17:17" ht="17.100000000000001" customHeight="1" x14ac:dyDescent="0.25">
      <c r="Q85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29" spans="17:17" ht="17.100000000000001" customHeight="1" x14ac:dyDescent="0.25">
      <c r="Q85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30" spans="17:17" ht="17.100000000000001" customHeight="1" x14ac:dyDescent="0.25">
      <c r="Q85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31" spans="17:17" ht="17.100000000000001" customHeight="1" x14ac:dyDescent="0.25">
      <c r="Q85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32" spans="17:17" ht="17.100000000000001" customHeight="1" x14ac:dyDescent="0.25">
      <c r="Q85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33" spans="17:17" ht="17.100000000000001" customHeight="1" x14ac:dyDescent="0.25">
      <c r="Q85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34" spans="17:17" ht="17.100000000000001" customHeight="1" x14ac:dyDescent="0.25">
      <c r="Q85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35" spans="17:17" ht="17.100000000000001" customHeight="1" x14ac:dyDescent="0.25">
      <c r="Q85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36" spans="17:17" ht="17.100000000000001" customHeight="1" x14ac:dyDescent="0.25">
      <c r="Q85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37" spans="17:17" ht="17.100000000000001" customHeight="1" x14ac:dyDescent="0.25">
      <c r="Q85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38" spans="17:17" ht="17.100000000000001" customHeight="1" x14ac:dyDescent="0.25">
      <c r="Q85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39" spans="17:17" ht="17.100000000000001" customHeight="1" x14ac:dyDescent="0.25">
      <c r="Q85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40" spans="17:17" ht="17.100000000000001" customHeight="1" x14ac:dyDescent="0.25">
      <c r="Q85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41" spans="17:17" ht="17.100000000000001" customHeight="1" x14ac:dyDescent="0.25">
      <c r="Q85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42" spans="17:17" ht="17.100000000000001" customHeight="1" x14ac:dyDescent="0.25">
      <c r="Q85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43" spans="17:17" ht="17.100000000000001" customHeight="1" x14ac:dyDescent="0.25">
      <c r="Q85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44" spans="17:17" ht="17.100000000000001" customHeight="1" x14ac:dyDescent="0.25">
      <c r="Q85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45" spans="17:17" ht="17.100000000000001" customHeight="1" x14ac:dyDescent="0.25">
      <c r="Q85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46" spans="17:17" ht="17.100000000000001" customHeight="1" x14ac:dyDescent="0.25">
      <c r="Q85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47" spans="17:17" ht="17.100000000000001" customHeight="1" x14ac:dyDescent="0.25">
      <c r="Q85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48" spans="17:17" ht="17.100000000000001" customHeight="1" x14ac:dyDescent="0.25">
      <c r="Q85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49" spans="17:17" ht="17.100000000000001" customHeight="1" x14ac:dyDescent="0.25">
      <c r="Q85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50" spans="17:17" ht="17.100000000000001" customHeight="1" x14ac:dyDescent="0.25">
      <c r="Q85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51" spans="17:17" ht="17.100000000000001" customHeight="1" x14ac:dyDescent="0.25">
      <c r="Q85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52" spans="17:17" ht="17.100000000000001" customHeight="1" x14ac:dyDescent="0.25">
      <c r="Q85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53" spans="17:17" ht="17.100000000000001" customHeight="1" x14ac:dyDescent="0.25">
      <c r="Q85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54" spans="17:17" ht="17.100000000000001" customHeight="1" x14ac:dyDescent="0.25">
      <c r="Q85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55" spans="17:17" ht="17.100000000000001" customHeight="1" x14ac:dyDescent="0.25">
      <c r="Q85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56" spans="17:17" ht="17.100000000000001" customHeight="1" x14ac:dyDescent="0.25">
      <c r="Q85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57" spans="17:17" ht="17.100000000000001" customHeight="1" x14ac:dyDescent="0.25">
      <c r="Q85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58" spans="17:17" ht="17.100000000000001" customHeight="1" x14ac:dyDescent="0.25">
      <c r="Q85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59" spans="17:17" ht="17.100000000000001" customHeight="1" x14ac:dyDescent="0.25">
      <c r="Q85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60" spans="17:17" ht="17.100000000000001" customHeight="1" x14ac:dyDescent="0.25">
      <c r="Q85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61" spans="17:17" ht="17.100000000000001" customHeight="1" x14ac:dyDescent="0.25">
      <c r="Q85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62" spans="17:17" ht="17.100000000000001" customHeight="1" x14ac:dyDescent="0.25">
      <c r="Q85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63" spans="17:17" ht="17.100000000000001" customHeight="1" x14ac:dyDescent="0.25">
      <c r="Q85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64" spans="17:17" ht="17.100000000000001" customHeight="1" x14ac:dyDescent="0.25">
      <c r="Q85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65" spans="17:17" ht="17.100000000000001" customHeight="1" x14ac:dyDescent="0.25">
      <c r="Q85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66" spans="17:17" ht="17.100000000000001" customHeight="1" x14ac:dyDescent="0.25">
      <c r="Q85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67" spans="17:17" ht="17.100000000000001" customHeight="1" x14ac:dyDescent="0.25">
      <c r="Q85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68" spans="17:17" ht="17.100000000000001" customHeight="1" x14ac:dyDescent="0.25">
      <c r="Q85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69" spans="17:17" ht="17.100000000000001" customHeight="1" x14ac:dyDescent="0.25">
      <c r="Q85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70" spans="17:17" ht="17.100000000000001" customHeight="1" x14ac:dyDescent="0.25">
      <c r="Q85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71" spans="17:17" ht="17.100000000000001" customHeight="1" x14ac:dyDescent="0.25">
      <c r="Q85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72" spans="17:17" ht="17.100000000000001" customHeight="1" x14ac:dyDescent="0.25">
      <c r="Q85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73" spans="17:17" ht="17.100000000000001" customHeight="1" x14ac:dyDescent="0.25">
      <c r="Q85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74" spans="17:17" ht="17.100000000000001" customHeight="1" x14ac:dyDescent="0.25">
      <c r="Q85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75" spans="17:17" ht="17.100000000000001" customHeight="1" x14ac:dyDescent="0.25">
      <c r="Q85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76" spans="17:17" ht="17.100000000000001" customHeight="1" x14ac:dyDescent="0.25">
      <c r="Q85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77" spans="17:17" ht="17.100000000000001" customHeight="1" x14ac:dyDescent="0.25">
      <c r="Q85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78" spans="17:17" ht="17.100000000000001" customHeight="1" x14ac:dyDescent="0.25">
      <c r="Q85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79" spans="17:17" ht="17.100000000000001" customHeight="1" x14ac:dyDescent="0.25">
      <c r="Q85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80" spans="17:17" ht="17.100000000000001" customHeight="1" x14ac:dyDescent="0.25">
      <c r="Q85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81" spans="17:17" ht="17.100000000000001" customHeight="1" x14ac:dyDescent="0.25">
      <c r="Q85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82" spans="17:17" ht="17.100000000000001" customHeight="1" x14ac:dyDescent="0.25">
      <c r="Q85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83" spans="17:17" ht="17.100000000000001" customHeight="1" x14ac:dyDescent="0.25">
      <c r="Q85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84" spans="17:17" ht="17.100000000000001" customHeight="1" x14ac:dyDescent="0.25">
      <c r="Q85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85" spans="17:17" ht="17.100000000000001" customHeight="1" x14ac:dyDescent="0.25">
      <c r="Q85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86" spans="17:17" ht="17.100000000000001" customHeight="1" x14ac:dyDescent="0.25">
      <c r="Q85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87" spans="17:17" ht="17.100000000000001" customHeight="1" x14ac:dyDescent="0.25">
      <c r="Q85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88" spans="17:17" ht="17.100000000000001" customHeight="1" x14ac:dyDescent="0.25">
      <c r="Q85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89" spans="17:17" ht="17.100000000000001" customHeight="1" x14ac:dyDescent="0.25">
      <c r="Q85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90" spans="17:17" ht="17.100000000000001" customHeight="1" x14ac:dyDescent="0.25">
      <c r="Q85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91" spans="17:17" ht="17.100000000000001" customHeight="1" x14ac:dyDescent="0.25">
      <c r="Q85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92" spans="17:17" ht="17.100000000000001" customHeight="1" x14ac:dyDescent="0.25">
      <c r="Q85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93" spans="17:17" ht="17.100000000000001" customHeight="1" x14ac:dyDescent="0.25">
      <c r="Q85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94" spans="17:17" ht="17.100000000000001" customHeight="1" x14ac:dyDescent="0.25">
      <c r="Q85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95" spans="17:17" ht="17.100000000000001" customHeight="1" x14ac:dyDescent="0.25">
      <c r="Q85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96" spans="17:17" ht="17.100000000000001" customHeight="1" x14ac:dyDescent="0.25">
      <c r="Q85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97" spans="17:17" ht="17.100000000000001" customHeight="1" x14ac:dyDescent="0.25">
      <c r="Q85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98" spans="17:17" ht="17.100000000000001" customHeight="1" x14ac:dyDescent="0.25">
      <c r="Q85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99" spans="17:17" ht="17.100000000000001" customHeight="1" x14ac:dyDescent="0.25">
      <c r="Q85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00" spans="17:17" ht="17.100000000000001" customHeight="1" x14ac:dyDescent="0.25">
      <c r="Q86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01" spans="17:17" ht="17.100000000000001" customHeight="1" x14ac:dyDescent="0.25">
      <c r="Q86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02" spans="17:17" ht="17.100000000000001" customHeight="1" x14ac:dyDescent="0.25">
      <c r="Q86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03" spans="17:17" ht="17.100000000000001" customHeight="1" x14ac:dyDescent="0.25">
      <c r="Q86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04" spans="17:17" ht="17.100000000000001" customHeight="1" x14ac:dyDescent="0.25">
      <c r="Q86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05" spans="17:17" ht="17.100000000000001" customHeight="1" x14ac:dyDescent="0.25">
      <c r="Q86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06" spans="17:17" ht="17.100000000000001" customHeight="1" x14ac:dyDescent="0.25">
      <c r="Q86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07" spans="17:17" ht="17.100000000000001" customHeight="1" x14ac:dyDescent="0.25">
      <c r="Q86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08" spans="17:17" ht="17.100000000000001" customHeight="1" x14ac:dyDescent="0.25">
      <c r="Q86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09" spans="17:17" ht="17.100000000000001" customHeight="1" x14ac:dyDescent="0.25">
      <c r="Q86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10" spans="17:17" ht="17.100000000000001" customHeight="1" x14ac:dyDescent="0.25">
      <c r="Q86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11" spans="17:17" ht="17.100000000000001" customHeight="1" x14ac:dyDescent="0.25">
      <c r="Q86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12" spans="17:17" ht="17.100000000000001" customHeight="1" x14ac:dyDescent="0.25">
      <c r="Q86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13" spans="17:17" ht="17.100000000000001" customHeight="1" x14ac:dyDescent="0.25">
      <c r="Q86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14" spans="17:17" ht="17.100000000000001" customHeight="1" x14ac:dyDescent="0.25">
      <c r="Q86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15" spans="17:17" ht="17.100000000000001" customHeight="1" x14ac:dyDescent="0.25">
      <c r="Q86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16" spans="17:17" ht="17.100000000000001" customHeight="1" x14ac:dyDescent="0.25">
      <c r="Q86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17" spans="17:17" ht="17.100000000000001" customHeight="1" x14ac:dyDescent="0.25">
      <c r="Q86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18" spans="17:17" ht="17.100000000000001" customHeight="1" x14ac:dyDescent="0.25">
      <c r="Q86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19" spans="17:17" ht="17.100000000000001" customHeight="1" x14ac:dyDescent="0.25">
      <c r="Q86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20" spans="17:17" ht="17.100000000000001" customHeight="1" x14ac:dyDescent="0.25">
      <c r="Q86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21" spans="17:17" ht="17.100000000000001" customHeight="1" x14ac:dyDescent="0.25">
      <c r="Q86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22" spans="17:17" ht="17.100000000000001" customHeight="1" x14ac:dyDescent="0.25">
      <c r="Q86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23" spans="17:17" ht="17.100000000000001" customHeight="1" x14ac:dyDescent="0.25">
      <c r="Q86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24" spans="17:17" ht="17.100000000000001" customHeight="1" x14ac:dyDescent="0.25">
      <c r="Q86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25" spans="17:17" ht="17.100000000000001" customHeight="1" x14ac:dyDescent="0.25">
      <c r="Q86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26" spans="17:17" ht="17.100000000000001" customHeight="1" x14ac:dyDescent="0.25">
      <c r="Q86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27" spans="17:17" ht="17.100000000000001" customHeight="1" x14ac:dyDescent="0.25">
      <c r="Q86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28" spans="17:17" ht="17.100000000000001" customHeight="1" x14ac:dyDescent="0.25">
      <c r="Q86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29" spans="17:17" ht="17.100000000000001" customHeight="1" x14ac:dyDescent="0.25">
      <c r="Q86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30" spans="17:17" ht="17.100000000000001" customHeight="1" x14ac:dyDescent="0.25">
      <c r="Q86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31" spans="17:17" ht="17.100000000000001" customHeight="1" x14ac:dyDescent="0.25">
      <c r="Q86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32" spans="17:17" ht="17.100000000000001" customHeight="1" x14ac:dyDescent="0.25">
      <c r="Q86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33" spans="17:17" ht="17.100000000000001" customHeight="1" x14ac:dyDescent="0.25">
      <c r="Q86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34" spans="17:17" ht="17.100000000000001" customHeight="1" x14ac:dyDescent="0.25">
      <c r="Q86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35" spans="17:17" ht="17.100000000000001" customHeight="1" x14ac:dyDescent="0.25">
      <c r="Q86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36" spans="17:17" ht="17.100000000000001" customHeight="1" x14ac:dyDescent="0.25">
      <c r="Q86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37" spans="17:17" ht="17.100000000000001" customHeight="1" x14ac:dyDescent="0.25">
      <c r="Q86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38" spans="17:17" ht="17.100000000000001" customHeight="1" x14ac:dyDescent="0.25">
      <c r="Q86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39" spans="17:17" ht="17.100000000000001" customHeight="1" x14ac:dyDescent="0.25">
      <c r="Q86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40" spans="17:17" ht="17.100000000000001" customHeight="1" x14ac:dyDescent="0.25">
      <c r="Q86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41" spans="17:17" ht="17.100000000000001" customHeight="1" x14ac:dyDescent="0.25">
      <c r="Q86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42" spans="17:17" ht="17.100000000000001" customHeight="1" x14ac:dyDescent="0.25">
      <c r="Q86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43" spans="17:17" ht="17.100000000000001" customHeight="1" x14ac:dyDescent="0.25">
      <c r="Q86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44" spans="17:17" ht="17.100000000000001" customHeight="1" x14ac:dyDescent="0.25">
      <c r="Q86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45" spans="17:17" ht="17.100000000000001" customHeight="1" x14ac:dyDescent="0.25">
      <c r="Q86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46" spans="17:17" ht="17.100000000000001" customHeight="1" x14ac:dyDescent="0.25">
      <c r="Q86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47" spans="17:17" ht="17.100000000000001" customHeight="1" x14ac:dyDescent="0.25">
      <c r="Q86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48" spans="17:17" ht="17.100000000000001" customHeight="1" x14ac:dyDescent="0.25">
      <c r="Q86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49" spans="17:17" ht="17.100000000000001" customHeight="1" x14ac:dyDescent="0.25">
      <c r="Q86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50" spans="17:17" ht="17.100000000000001" customHeight="1" x14ac:dyDescent="0.25">
      <c r="Q86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51" spans="17:17" ht="17.100000000000001" customHeight="1" x14ac:dyDescent="0.25">
      <c r="Q86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52" spans="17:17" ht="17.100000000000001" customHeight="1" x14ac:dyDescent="0.25">
      <c r="Q86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53" spans="17:17" ht="17.100000000000001" customHeight="1" x14ac:dyDescent="0.25">
      <c r="Q86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54" spans="17:17" ht="17.100000000000001" customHeight="1" x14ac:dyDescent="0.25">
      <c r="Q86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55" spans="17:17" ht="17.100000000000001" customHeight="1" x14ac:dyDescent="0.25">
      <c r="Q86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56" spans="17:17" ht="17.100000000000001" customHeight="1" x14ac:dyDescent="0.25">
      <c r="Q86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57" spans="17:17" ht="17.100000000000001" customHeight="1" x14ac:dyDescent="0.25">
      <c r="Q86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58" spans="17:17" ht="17.100000000000001" customHeight="1" x14ac:dyDescent="0.25">
      <c r="Q86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59" spans="17:17" ht="17.100000000000001" customHeight="1" x14ac:dyDescent="0.25">
      <c r="Q86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60" spans="17:17" ht="17.100000000000001" customHeight="1" x14ac:dyDescent="0.25">
      <c r="Q86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61" spans="17:17" ht="17.100000000000001" customHeight="1" x14ac:dyDescent="0.25">
      <c r="Q86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62" spans="17:17" ht="17.100000000000001" customHeight="1" x14ac:dyDescent="0.25">
      <c r="Q86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63" spans="17:17" ht="17.100000000000001" customHeight="1" x14ac:dyDescent="0.25">
      <c r="Q86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64" spans="17:17" ht="17.100000000000001" customHeight="1" x14ac:dyDescent="0.25">
      <c r="Q86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65" spans="17:17" ht="17.100000000000001" customHeight="1" x14ac:dyDescent="0.25">
      <c r="Q86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66" spans="17:17" ht="17.100000000000001" customHeight="1" x14ac:dyDescent="0.25">
      <c r="Q86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67" spans="17:17" ht="17.100000000000001" customHeight="1" x14ac:dyDescent="0.25">
      <c r="Q86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68" spans="17:17" ht="17.100000000000001" customHeight="1" x14ac:dyDescent="0.25">
      <c r="Q86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69" spans="17:17" ht="17.100000000000001" customHeight="1" x14ac:dyDescent="0.25">
      <c r="Q86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70" spans="17:17" ht="17.100000000000001" customHeight="1" x14ac:dyDescent="0.25">
      <c r="Q86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71" spans="17:17" ht="17.100000000000001" customHeight="1" x14ac:dyDescent="0.25">
      <c r="Q86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72" spans="17:17" ht="17.100000000000001" customHeight="1" x14ac:dyDescent="0.25">
      <c r="Q86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73" spans="17:17" ht="17.100000000000001" customHeight="1" x14ac:dyDescent="0.25">
      <c r="Q86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74" spans="17:17" ht="17.100000000000001" customHeight="1" x14ac:dyDescent="0.25">
      <c r="Q86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75" spans="17:17" ht="17.100000000000001" customHeight="1" x14ac:dyDescent="0.25">
      <c r="Q86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76" spans="17:17" ht="17.100000000000001" customHeight="1" x14ac:dyDescent="0.25">
      <c r="Q86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77" spans="17:17" ht="17.100000000000001" customHeight="1" x14ac:dyDescent="0.25">
      <c r="Q86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78" spans="17:17" ht="17.100000000000001" customHeight="1" x14ac:dyDescent="0.25">
      <c r="Q86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79" spans="17:17" ht="17.100000000000001" customHeight="1" x14ac:dyDescent="0.25">
      <c r="Q86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80" spans="17:17" ht="17.100000000000001" customHeight="1" x14ac:dyDescent="0.25">
      <c r="Q86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81" spans="17:17" ht="17.100000000000001" customHeight="1" x14ac:dyDescent="0.25">
      <c r="Q86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82" spans="17:17" ht="17.100000000000001" customHeight="1" x14ac:dyDescent="0.25">
      <c r="Q86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83" spans="17:17" ht="17.100000000000001" customHeight="1" x14ac:dyDescent="0.25">
      <c r="Q86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84" spans="17:17" ht="17.100000000000001" customHeight="1" x14ac:dyDescent="0.25">
      <c r="Q86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85" spans="17:17" ht="17.100000000000001" customHeight="1" x14ac:dyDescent="0.25">
      <c r="Q86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86" spans="17:17" ht="17.100000000000001" customHeight="1" x14ac:dyDescent="0.25">
      <c r="Q86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87" spans="17:17" ht="17.100000000000001" customHeight="1" x14ac:dyDescent="0.25">
      <c r="Q86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88" spans="17:17" ht="17.100000000000001" customHeight="1" x14ac:dyDescent="0.25">
      <c r="Q86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89" spans="17:17" ht="17.100000000000001" customHeight="1" x14ac:dyDescent="0.25">
      <c r="Q86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90" spans="17:17" ht="17.100000000000001" customHeight="1" x14ac:dyDescent="0.25">
      <c r="Q86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91" spans="17:17" ht="17.100000000000001" customHeight="1" x14ac:dyDescent="0.25">
      <c r="Q86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92" spans="17:17" ht="17.100000000000001" customHeight="1" x14ac:dyDescent="0.25">
      <c r="Q86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93" spans="17:17" ht="17.100000000000001" customHeight="1" x14ac:dyDescent="0.25">
      <c r="Q86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94" spans="17:17" ht="17.100000000000001" customHeight="1" x14ac:dyDescent="0.25">
      <c r="Q86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95" spans="17:17" ht="17.100000000000001" customHeight="1" x14ac:dyDescent="0.25">
      <c r="Q86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96" spans="17:17" ht="17.100000000000001" customHeight="1" x14ac:dyDescent="0.25">
      <c r="Q86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97" spans="17:17" ht="17.100000000000001" customHeight="1" x14ac:dyDescent="0.25">
      <c r="Q86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98" spans="17:17" ht="17.100000000000001" customHeight="1" x14ac:dyDescent="0.25">
      <c r="Q86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99" spans="17:17" ht="17.100000000000001" customHeight="1" x14ac:dyDescent="0.25">
      <c r="Q86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00" spans="17:17" ht="17.100000000000001" customHeight="1" x14ac:dyDescent="0.25">
      <c r="Q87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01" spans="17:17" ht="17.100000000000001" customHeight="1" x14ac:dyDescent="0.25">
      <c r="Q87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02" spans="17:17" ht="17.100000000000001" customHeight="1" x14ac:dyDescent="0.25">
      <c r="Q87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03" spans="17:17" ht="17.100000000000001" customHeight="1" x14ac:dyDescent="0.25">
      <c r="Q87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04" spans="17:17" ht="17.100000000000001" customHeight="1" x14ac:dyDescent="0.25">
      <c r="Q87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05" spans="17:17" ht="17.100000000000001" customHeight="1" x14ac:dyDescent="0.25">
      <c r="Q87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06" spans="17:17" ht="17.100000000000001" customHeight="1" x14ac:dyDescent="0.25">
      <c r="Q87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07" spans="17:17" ht="17.100000000000001" customHeight="1" x14ac:dyDescent="0.25">
      <c r="Q87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08" spans="17:17" ht="17.100000000000001" customHeight="1" x14ac:dyDescent="0.25">
      <c r="Q87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09" spans="17:17" ht="17.100000000000001" customHeight="1" x14ac:dyDescent="0.25">
      <c r="Q87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10" spans="17:17" ht="17.100000000000001" customHeight="1" x14ac:dyDescent="0.25">
      <c r="Q87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11" spans="17:17" ht="17.100000000000001" customHeight="1" x14ac:dyDescent="0.25">
      <c r="Q87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12" spans="17:17" ht="17.100000000000001" customHeight="1" x14ac:dyDescent="0.25">
      <c r="Q87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13" spans="17:17" ht="17.100000000000001" customHeight="1" x14ac:dyDescent="0.25">
      <c r="Q87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14" spans="17:17" ht="17.100000000000001" customHeight="1" x14ac:dyDescent="0.25">
      <c r="Q87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15" spans="17:17" ht="17.100000000000001" customHeight="1" x14ac:dyDescent="0.25">
      <c r="Q87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16" spans="17:17" ht="17.100000000000001" customHeight="1" x14ac:dyDescent="0.25">
      <c r="Q87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17" spans="17:17" ht="17.100000000000001" customHeight="1" x14ac:dyDescent="0.25">
      <c r="Q87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18" spans="17:17" ht="17.100000000000001" customHeight="1" x14ac:dyDescent="0.25">
      <c r="Q87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19" spans="17:17" ht="17.100000000000001" customHeight="1" x14ac:dyDescent="0.25">
      <c r="Q87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20" spans="17:17" ht="17.100000000000001" customHeight="1" x14ac:dyDescent="0.25">
      <c r="Q87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21" spans="17:17" ht="17.100000000000001" customHeight="1" x14ac:dyDescent="0.25">
      <c r="Q87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22" spans="17:17" ht="17.100000000000001" customHeight="1" x14ac:dyDescent="0.25">
      <c r="Q87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23" spans="17:17" ht="17.100000000000001" customHeight="1" x14ac:dyDescent="0.25">
      <c r="Q87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24" spans="17:17" ht="17.100000000000001" customHeight="1" x14ac:dyDescent="0.25">
      <c r="Q87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25" spans="17:17" ht="17.100000000000001" customHeight="1" x14ac:dyDescent="0.25">
      <c r="Q87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26" spans="17:17" ht="17.100000000000001" customHeight="1" x14ac:dyDescent="0.25">
      <c r="Q87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27" spans="17:17" ht="17.100000000000001" customHeight="1" x14ac:dyDescent="0.25">
      <c r="Q87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28" spans="17:17" ht="17.100000000000001" customHeight="1" x14ac:dyDescent="0.25">
      <c r="Q87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29" spans="17:17" ht="17.100000000000001" customHeight="1" x14ac:dyDescent="0.25">
      <c r="Q87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30" spans="17:17" ht="17.100000000000001" customHeight="1" x14ac:dyDescent="0.25">
      <c r="Q87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31" spans="17:17" ht="17.100000000000001" customHeight="1" x14ac:dyDescent="0.25">
      <c r="Q87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32" spans="17:17" ht="17.100000000000001" customHeight="1" x14ac:dyDescent="0.25">
      <c r="Q87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33" spans="17:17" ht="17.100000000000001" customHeight="1" x14ac:dyDescent="0.25">
      <c r="Q87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34" spans="17:17" ht="17.100000000000001" customHeight="1" x14ac:dyDescent="0.25">
      <c r="Q87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35" spans="17:17" ht="17.100000000000001" customHeight="1" x14ac:dyDescent="0.25">
      <c r="Q87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36" spans="17:17" ht="17.100000000000001" customHeight="1" x14ac:dyDescent="0.25">
      <c r="Q87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37" spans="17:17" ht="17.100000000000001" customHeight="1" x14ac:dyDescent="0.25">
      <c r="Q87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38" spans="17:17" ht="17.100000000000001" customHeight="1" x14ac:dyDescent="0.25">
      <c r="Q87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39" spans="17:17" ht="17.100000000000001" customHeight="1" x14ac:dyDescent="0.25">
      <c r="Q87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40" spans="17:17" ht="17.100000000000001" customHeight="1" x14ac:dyDescent="0.25">
      <c r="Q87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41" spans="17:17" ht="17.100000000000001" customHeight="1" x14ac:dyDescent="0.25">
      <c r="Q87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42" spans="17:17" ht="17.100000000000001" customHeight="1" x14ac:dyDescent="0.25">
      <c r="Q87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43" spans="17:17" ht="17.100000000000001" customHeight="1" x14ac:dyDescent="0.25">
      <c r="Q87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44" spans="17:17" ht="17.100000000000001" customHeight="1" x14ac:dyDescent="0.25">
      <c r="Q87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45" spans="17:17" ht="17.100000000000001" customHeight="1" x14ac:dyDescent="0.25">
      <c r="Q87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46" spans="17:17" ht="17.100000000000001" customHeight="1" x14ac:dyDescent="0.25">
      <c r="Q87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47" spans="17:17" ht="17.100000000000001" customHeight="1" x14ac:dyDescent="0.25">
      <c r="Q87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48" spans="17:17" ht="17.100000000000001" customHeight="1" x14ac:dyDescent="0.25">
      <c r="Q87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49" spans="17:17" ht="17.100000000000001" customHeight="1" x14ac:dyDescent="0.25">
      <c r="Q87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50" spans="17:17" ht="17.100000000000001" customHeight="1" x14ac:dyDescent="0.25">
      <c r="Q87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51" spans="17:17" ht="17.100000000000001" customHeight="1" x14ac:dyDescent="0.25">
      <c r="Q87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52" spans="17:17" ht="17.100000000000001" customHeight="1" x14ac:dyDescent="0.25">
      <c r="Q87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53" spans="17:17" ht="17.100000000000001" customHeight="1" x14ac:dyDescent="0.25">
      <c r="Q87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54" spans="17:17" ht="17.100000000000001" customHeight="1" x14ac:dyDescent="0.25">
      <c r="Q87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55" spans="17:17" ht="17.100000000000001" customHeight="1" x14ac:dyDescent="0.25">
      <c r="Q87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56" spans="17:17" ht="17.100000000000001" customHeight="1" x14ac:dyDescent="0.25">
      <c r="Q87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57" spans="17:17" ht="17.100000000000001" customHeight="1" x14ac:dyDescent="0.25">
      <c r="Q87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58" spans="17:17" ht="17.100000000000001" customHeight="1" x14ac:dyDescent="0.25">
      <c r="Q87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59" spans="17:17" ht="17.100000000000001" customHeight="1" x14ac:dyDescent="0.25">
      <c r="Q87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60" spans="17:17" ht="17.100000000000001" customHeight="1" x14ac:dyDescent="0.25">
      <c r="Q87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61" spans="17:17" ht="17.100000000000001" customHeight="1" x14ac:dyDescent="0.25">
      <c r="Q87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62" spans="17:17" ht="17.100000000000001" customHeight="1" x14ac:dyDescent="0.25">
      <c r="Q87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63" spans="17:17" ht="17.100000000000001" customHeight="1" x14ac:dyDescent="0.25">
      <c r="Q87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64" spans="17:17" ht="17.100000000000001" customHeight="1" x14ac:dyDescent="0.25">
      <c r="Q87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65" spans="17:17" ht="17.100000000000001" customHeight="1" x14ac:dyDescent="0.25">
      <c r="Q87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66" spans="17:17" ht="17.100000000000001" customHeight="1" x14ac:dyDescent="0.25">
      <c r="Q87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67" spans="17:17" ht="17.100000000000001" customHeight="1" x14ac:dyDescent="0.25">
      <c r="Q87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68" spans="17:17" ht="17.100000000000001" customHeight="1" x14ac:dyDescent="0.25">
      <c r="Q87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69" spans="17:17" ht="17.100000000000001" customHeight="1" x14ac:dyDescent="0.25">
      <c r="Q87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70" spans="17:17" ht="17.100000000000001" customHeight="1" x14ac:dyDescent="0.25">
      <c r="Q87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71" spans="17:17" ht="17.100000000000001" customHeight="1" x14ac:dyDescent="0.25">
      <c r="Q87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72" spans="17:17" ht="17.100000000000001" customHeight="1" x14ac:dyDescent="0.25">
      <c r="Q87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73" spans="17:17" ht="17.100000000000001" customHeight="1" x14ac:dyDescent="0.25">
      <c r="Q87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74" spans="17:17" ht="17.100000000000001" customHeight="1" x14ac:dyDescent="0.25">
      <c r="Q87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75" spans="17:17" ht="17.100000000000001" customHeight="1" x14ac:dyDescent="0.25">
      <c r="Q87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76" spans="17:17" ht="17.100000000000001" customHeight="1" x14ac:dyDescent="0.25">
      <c r="Q87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77" spans="17:17" ht="17.100000000000001" customHeight="1" x14ac:dyDescent="0.25">
      <c r="Q87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78" spans="17:17" ht="17.100000000000001" customHeight="1" x14ac:dyDescent="0.25">
      <c r="Q87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79" spans="17:17" ht="17.100000000000001" customHeight="1" x14ac:dyDescent="0.25">
      <c r="Q87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80" spans="17:17" ht="17.100000000000001" customHeight="1" x14ac:dyDescent="0.25">
      <c r="Q87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81" spans="17:17" ht="17.100000000000001" customHeight="1" x14ac:dyDescent="0.25">
      <c r="Q87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82" spans="17:17" ht="17.100000000000001" customHeight="1" x14ac:dyDescent="0.25">
      <c r="Q87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83" spans="17:17" ht="17.100000000000001" customHeight="1" x14ac:dyDescent="0.25">
      <c r="Q87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84" spans="17:17" ht="17.100000000000001" customHeight="1" x14ac:dyDescent="0.25">
      <c r="Q87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85" spans="17:17" ht="17.100000000000001" customHeight="1" x14ac:dyDescent="0.25">
      <c r="Q87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86" spans="17:17" ht="17.100000000000001" customHeight="1" x14ac:dyDescent="0.25">
      <c r="Q87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87" spans="17:17" ht="17.100000000000001" customHeight="1" x14ac:dyDescent="0.25">
      <c r="Q87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88" spans="17:17" ht="17.100000000000001" customHeight="1" x14ac:dyDescent="0.25">
      <c r="Q87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89" spans="17:17" ht="17.100000000000001" customHeight="1" x14ac:dyDescent="0.25">
      <c r="Q87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90" spans="17:17" ht="17.100000000000001" customHeight="1" x14ac:dyDescent="0.25">
      <c r="Q87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91" spans="17:17" ht="17.100000000000001" customHeight="1" x14ac:dyDescent="0.25">
      <c r="Q87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92" spans="17:17" ht="17.100000000000001" customHeight="1" x14ac:dyDescent="0.25">
      <c r="Q87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93" spans="17:17" ht="17.100000000000001" customHeight="1" x14ac:dyDescent="0.25">
      <c r="Q87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94" spans="17:17" ht="17.100000000000001" customHeight="1" x14ac:dyDescent="0.25">
      <c r="Q87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95" spans="17:17" ht="17.100000000000001" customHeight="1" x14ac:dyDescent="0.25">
      <c r="Q87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96" spans="17:17" ht="17.100000000000001" customHeight="1" x14ac:dyDescent="0.25">
      <c r="Q87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97" spans="17:17" ht="17.100000000000001" customHeight="1" x14ac:dyDescent="0.25">
      <c r="Q87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98" spans="17:17" ht="17.100000000000001" customHeight="1" x14ac:dyDescent="0.25">
      <c r="Q87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99" spans="17:17" ht="17.100000000000001" customHeight="1" x14ac:dyDescent="0.25">
      <c r="Q87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00" spans="17:17" ht="17.100000000000001" customHeight="1" x14ac:dyDescent="0.25">
      <c r="Q88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01" spans="17:17" ht="17.100000000000001" customHeight="1" x14ac:dyDescent="0.25">
      <c r="Q88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02" spans="17:17" ht="17.100000000000001" customHeight="1" x14ac:dyDescent="0.25">
      <c r="Q88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03" spans="17:17" ht="17.100000000000001" customHeight="1" x14ac:dyDescent="0.25">
      <c r="Q88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04" spans="17:17" ht="17.100000000000001" customHeight="1" x14ac:dyDescent="0.25">
      <c r="Q88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05" spans="17:17" ht="17.100000000000001" customHeight="1" x14ac:dyDescent="0.25">
      <c r="Q88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06" spans="17:17" ht="17.100000000000001" customHeight="1" x14ac:dyDescent="0.25">
      <c r="Q88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07" spans="17:17" ht="17.100000000000001" customHeight="1" x14ac:dyDescent="0.25">
      <c r="Q88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08" spans="17:17" ht="17.100000000000001" customHeight="1" x14ac:dyDescent="0.25">
      <c r="Q88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09" spans="17:17" ht="17.100000000000001" customHeight="1" x14ac:dyDescent="0.25">
      <c r="Q88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10" spans="17:17" ht="17.100000000000001" customHeight="1" x14ac:dyDescent="0.25">
      <c r="Q88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11" spans="17:17" ht="17.100000000000001" customHeight="1" x14ac:dyDescent="0.25">
      <c r="Q88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12" spans="17:17" ht="17.100000000000001" customHeight="1" x14ac:dyDescent="0.25">
      <c r="Q88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13" spans="17:17" ht="17.100000000000001" customHeight="1" x14ac:dyDescent="0.25">
      <c r="Q88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14" spans="17:17" ht="17.100000000000001" customHeight="1" x14ac:dyDescent="0.25">
      <c r="Q88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15" spans="17:17" ht="17.100000000000001" customHeight="1" x14ac:dyDescent="0.25">
      <c r="Q88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16" spans="17:17" ht="17.100000000000001" customHeight="1" x14ac:dyDescent="0.25">
      <c r="Q88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17" spans="17:17" ht="17.100000000000001" customHeight="1" x14ac:dyDescent="0.25">
      <c r="Q88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18" spans="17:17" ht="17.100000000000001" customHeight="1" x14ac:dyDescent="0.25">
      <c r="Q88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19" spans="17:17" ht="17.100000000000001" customHeight="1" x14ac:dyDescent="0.25">
      <c r="Q88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20" spans="17:17" ht="17.100000000000001" customHeight="1" x14ac:dyDescent="0.25">
      <c r="Q88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21" spans="17:17" ht="17.100000000000001" customHeight="1" x14ac:dyDescent="0.25">
      <c r="Q88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22" spans="17:17" ht="17.100000000000001" customHeight="1" x14ac:dyDescent="0.25">
      <c r="Q88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23" spans="17:17" ht="17.100000000000001" customHeight="1" x14ac:dyDescent="0.25">
      <c r="Q88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24" spans="17:17" ht="17.100000000000001" customHeight="1" x14ac:dyDescent="0.25">
      <c r="Q88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25" spans="17:17" ht="17.100000000000001" customHeight="1" x14ac:dyDescent="0.25">
      <c r="Q88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26" spans="17:17" ht="17.100000000000001" customHeight="1" x14ac:dyDescent="0.25">
      <c r="Q88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27" spans="17:17" ht="17.100000000000001" customHeight="1" x14ac:dyDescent="0.25">
      <c r="Q88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28" spans="17:17" ht="17.100000000000001" customHeight="1" x14ac:dyDescent="0.25">
      <c r="Q88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29" spans="17:17" ht="17.100000000000001" customHeight="1" x14ac:dyDescent="0.25">
      <c r="Q88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30" spans="17:17" ht="17.100000000000001" customHeight="1" x14ac:dyDescent="0.25">
      <c r="Q88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31" spans="17:17" ht="17.100000000000001" customHeight="1" x14ac:dyDescent="0.25">
      <c r="Q88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32" spans="17:17" ht="17.100000000000001" customHeight="1" x14ac:dyDescent="0.25">
      <c r="Q88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33" spans="17:17" ht="17.100000000000001" customHeight="1" x14ac:dyDescent="0.25">
      <c r="Q88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34" spans="17:17" ht="17.100000000000001" customHeight="1" x14ac:dyDescent="0.25">
      <c r="Q88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35" spans="17:17" ht="17.100000000000001" customHeight="1" x14ac:dyDescent="0.25">
      <c r="Q88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36" spans="17:17" ht="17.100000000000001" customHeight="1" x14ac:dyDescent="0.25">
      <c r="Q88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37" spans="17:17" ht="17.100000000000001" customHeight="1" x14ac:dyDescent="0.25">
      <c r="Q88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38" spans="17:17" ht="17.100000000000001" customHeight="1" x14ac:dyDescent="0.25">
      <c r="Q88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39" spans="17:17" ht="17.100000000000001" customHeight="1" x14ac:dyDescent="0.25">
      <c r="Q88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40" spans="17:17" ht="17.100000000000001" customHeight="1" x14ac:dyDescent="0.25">
      <c r="Q88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41" spans="17:17" ht="17.100000000000001" customHeight="1" x14ac:dyDescent="0.25">
      <c r="Q88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42" spans="17:17" ht="17.100000000000001" customHeight="1" x14ac:dyDescent="0.25">
      <c r="Q88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43" spans="17:17" ht="17.100000000000001" customHeight="1" x14ac:dyDescent="0.25">
      <c r="Q88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44" spans="17:17" ht="17.100000000000001" customHeight="1" x14ac:dyDescent="0.25">
      <c r="Q88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45" spans="17:17" ht="17.100000000000001" customHeight="1" x14ac:dyDescent="0.25">
      <c r="Q88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46" spans="17:17" ht="17.100000000000001" customHeight="1" x14ac:dyDescent="0.25">
      <c r="Q88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47" spans="17:17" ht="17.100000000000001" customHeight="1" x14ac:dyDescent="0.25">
      <c r="Q88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48" spans="17:17" ht="17.100000000000001" customHeight="1" x14ac:dyDescent="0.25">
      <c r="Q88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49" spans="17:17" ht="17.100000000000001" customHeight="1" x14ac:dyDescent="0.25">
      <c r="Q88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50" spans="17:17" ht="17.100000000000001" customHeight="1" x14ac:dyDescent="0.25">
      <c r="Q88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51" spans="17:17" ht="17.100000000000001" customHeight="1" x14ac:dyDescent="0.25">
      <c r="Q88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52" spans="17:17" ht="17.100000000000001" customHeight="1" x14ac:dyDescent="0.25">
      <c r="Q88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53" spans="17:17" ht="17.100000000000001" customHeight="1" x14ac:dyDescent="0.25">
      <c r="Q88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54" spans="17:17" ht="17.100000000000001" customHeight="1" x14ac:dyDescent="0.25">
      <c r="Q88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55" spans="17:17" ht="17.100000000000001" customHeight="1" x14ac:dyDescent="0.25">
      <c r="Q88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56" spans="17:17" ht="17.100000000000001" customHeight="1" x14ac:dyDescent="0.25">
      <c r="Q88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57" spans="17:17" ht="17.100000000000001" customHeight="1" x14ac:dyDescent="0.25">
      <c r="Q88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58" spans="17:17" ht="17.100000000000001" customHeight="1" x14ac:dyDescent="0.25">
      <c r="Q88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59" spans="17:17" ht="17.100000000000001" customHeight="1" x14ac:dyDescent="0.25">
      <c r="Q88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60" spans="17:17" ht="17.100000000000001" customHeight="1" x14ac:dyDescent="0.25">
      <c r="Q88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61" spans="17:17" ht="17.100000000000001" customHeight="1" x14ac:dyDescent="0.25">
      <c r="Q88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62" spans="17:17" ht="17.100000000000001" customHeight="1" x14ac:dyDescent="0.25">
      <c r="Q88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63" spans="17:17" ht="17.100000000000001" customHeight="1" x14ac:dyDescent="0.25">
      <c r="Q88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64" spans="17:17" ht="17.100000000000001" customHeight="1" x14ac:dyDescent="0.25">
      <c r="Q88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65" spans="17:17" ht="17.100000000000001" customHeight="1" x14ac:dyDescent="0.25">
      <c r="Q88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66" spans="17:17" ht="17.100000000000001" customHeight="1" x14ac:dyDescent="0.25">
      <c r="Q88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67" spans="17:17" ht="17.100000000000001" customHeight="1" x14ac:dyDescent="0.25">
      <c r="Q88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68" spans="17:17" ht="17.100000000000001" customHeight="1" x14ac:dyDescent="0.25">
      <c r="Q88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69" spans="17:17" ht="17.100000000000001" customHeight="1" x14ac:dyDescent="0.25">
      <c r="Q88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70" spans="17:17" ht="17.100000000000001" customHeight="1" x14ac:dyDescent="0.25">
      <c r="Q88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71" spans="17:17" ht="17.100000000000001" customHeight="1" x14ac:dyDescent="0.25">
      <c r="Q88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72" spans="17:17" ht="17.100000000000001" customHeight="1" x14ac:dyDescent="0.25">
      <c r="Q88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73" spans="17:17" ht="17.100000000000001" customHeight="1" x14ac:dyDescent="0.25">
      <c r="Q88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74" spans="17:17" ht="17.100000000000001" customHeight="1" x14ac:dyDescent="0.25">
      <c r="Q88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75" spans="17:17" ht="17.100000000000001" customHeight="1" x14ac:dyDescent="0.25">
      <c r="Q88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76" spans="17:17" ht="17.100000000000001" customHeight="1" x14ac:dyDescent="0.25">
      <c r="Q88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77" spans="17:17" ht="17.100000000000001" customHeight="1" x14ac:dyDescent="0.25">
      <c r="Q88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78" spans="17:17" ht="17.100000000000001" customHeight="1" x14ac:dyDescent="0.25">
      <c r="Q88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79" spans="17:17" ht="17.100000000000001" customHeight="1" x14ac:dyDescent="0.25">
      <c r="Q88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80" spans="17:17" ht="17.100000000000001" customHeight="1" x14ac:dyDescent="0.25">
      <c r="Q88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81" spans="17:17" ht="17.100000000000001" customHeight="1" x14ac:dyDescent="0.25">
      <c r="Q88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82" spans="17:17" ht="17.100000000000001" customHeight="1" x14ac:dyDescent="0.25">
      <c r="Q88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83" spans="17:17" ht="17.100000000000001" customHeight="1" x14ac:dyDescent="0.25">
      <c r="Q88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84" spans="17:17" ht="17.100000000000001" customHeight="1" x14ac:dyDescent="0.25">
      <c r="Q88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85" spans="17:17" ht="17.100000000000001" customHeight="1" x14ac:dyDescent="0.25">
      <c r="Q88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86" spans="17:17" ht="17.100000000000001" customHeight="1" x14ac:dyDescent="0.25">
      <c r="Q88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87" spans="17:17" ht="17.100000000000001" customHeight="1" x14ac:dyDescent="0.25">
      <c r="Q88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88" spans="17:17" ht="17.100000000000001" customHeight="1" x14ac:dyDescent="0.25">
      <c r="Q88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89" spans="17:17" ht="17.100000000000001" customHeight="1" x14ac:dyDescent="0.25">
      <c r="Q88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90" spans="17:17" ht="17.100000000000001" customHeight="1" x14ac:dyDescent="0.25">
      <c r="Q88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91" spans="17:17" ht="17.100000000000001" customHeight="1" x14ac:dyDescent="0.25">
      <c r="Q88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92" spans="17:17" ht="17.100000000000001" customHeight="1" x14ac:dyDescent="0.25">
      <c r="Q88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93" spans="17:17" ht="17.100000000000001" customHeight="1" x14ac:dyDescent="0.25">
      <c r="Q88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94" spans="17:17" ht="17.100000000000001" customHeight="1" x14ac:dyDescent="0.25">
      <c r="Q88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95" spans="17:17" ht="17.100000000000001" customHeight="1" x14ac:dyDescent="0.25">
      <c r="Q88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96" spans="17:17" ht="17.100000000000001" customHeight="1" x14ac:dyDescent="0.25">
      <c r="Q88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97" spans="17:17" ht="17.100000000000001" customHeight="1" x14ac:dyDescent="0.25">
      <c r="Q88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98" spans="17:17" ht="17.100000000000001" customHeight="1" x14ac:dyDescent="0.25">
      <c r="Q88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99" spans="17:17" ht="17.100000000000001" customHeight="1" x14ac:dyDescent="0.25">
      <c r="Q88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00" spans="17:17" ht="17.100000000000001" customHeight="1" x14ac:dyDescent="0.25">
      <c r="Q89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01" spans="17:17" ht="17.100000000000001" customHeight="1" x14ac:dyDescent="0.25">
      <c r="Q89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02" spans="17:17" ht="17.100000000000001" customHeight="1" x14ac:dyDescent="0.25">
      <c r="Q89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03" spans="17:17" ht="17.100000000000001" customHeight="1" x14ac:dyDescent="0.25">
      <c r="Q89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04" spans="17:17" ht="17.100000000000001" customHeight="1" x14ac:dyDescent="0.25">
      <c r="Q89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05" spans="17:17" ht="17.100000000000001" customHeight="1" x14ac:dyDescent="0.25">
      <c r="Q89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06" spans="17:17" ht="17.100000000000001" customHeight="1" x14ac:dyDescent="0.25">
      <c r="Q89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07" spans="17:17" ht="17.100000000000001" customHeight="1" x14ac:dyDescent="0.25">
      <c r="Q89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08" spans="17:17" ht="17.100000000000001" customHeight="1" x14ac:dyDescent="0.25">
      <c r="Q89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09" spans="17:17" ht="17.100000000000001" customHeight="1" x14ac:dyDescent="0.25">
      <c r="Q89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10" spans="17:17" ht="17.100000000000001" customHeight="1" x14ac:dyDescent="0.25">
      <c r="Q89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11" spans="17:17" ht="17.100000000000001" customHeight="1" x14ac:dyDescent="0.25">
      <c r="Q89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12" spans="17:17" ht="17.100000000000001" customHeight="1" x14ac:dyDescent="0.25">
      <c r="Q89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13" spans="17:17" ht="17.100000000000001" customHeight="1" x14ac:dyDescent="0.25">
      <c r="Q89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14" spans="17:17" ht="17.100000000000001" customHeight="1" x14ac:dyDescent="0.25">
      <c r="Q89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15" spans="17:17" ht="17.100000000000001" customHeight="1" x14ac:dyDescent="0.25">
      <c r="Q89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16" spans="17:17" ht="17.100000000000001" customHeight="1" x14ac:dyDescent="0.25">
      <c r="Q89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17" spans="17:17" ht="17.100000000000001" customHeight="1" x14ac:dyDescent="0.25">
      <c r="Q89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18" spans="17:17" ht="17.100000000000001" customHeight="1" x14ac:dyDescent="0.25">
      <c r="Q89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19" spans="17:17" ht="17.100000000000001" customHeight="1" x14ac:dyDescent="0.25">
      <c r="Q89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20" spans="17:17" ht="17.100000000000001" customHeight="1" x14ac:dyDescent="0.25">
      <c r="Q89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21" spans="17:17" ht="17.100000000000001" customHeight="1" x14ac:dyDescent="0.25">
      <c r="Q89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22" spans="17:17" ht="17.100000000000001" customHeight="1" x14ac:dyDescent="0.25">
      <c r="Q89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23" spans="17:17" ht="17.100000000000001" customHeight="1" x14ac:dyDescent="0.25">
      <c r="Q89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24" spans="17:17" ht="17.100000000000001" customHeight="1" x14ac:dyDescent="0.25">
      <c r="Q89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25" spans="17:17" ht="17.100000000000001" customHeight="1" x14ac:dyDescent="0.25">
      <c r="Q89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26" spans="17:17" ht="17.100000000000001" customHeight="1" x14ac:dyDescent="0.25">
      <c r="Q89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27" spans="17:17" ht="17.100000000000001" customHeight="1" x14ac:dyDescent="0.25">
      <c r="Q89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28" spans="17:17" ht="17.100000000000001" customHeight="1" x14ac:dyDescent="0.25">
      <c r="Q89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29" spans="17:17" ht="17.100000000000001" customHeight="1" x14ac:dyDescent="0.25">
      <c r="Q89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30" spans="17:17" ht="17.100000000000001" customHeight="1" x14ac:dyDescent="0.25">
      <c r="Q89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31" spans="17:17" ht="17.100000000000001" customHeight="1" x14ac:dyDescent="0.25">
      <c r="Q89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32" spans="17:17" ht="17.100000000000001" customHeight="1" x14ac:dyDescent="0.25">
      <c r="Q89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33" spans="17:17" ht="17.100000000000001" customHeight="1" x14ac:dyDescent="0.25">
      <c r="Q89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34" spans="17:17" ht="17.100000000000001" customHeight="1" x14ac:dyDescent="0.25">
      <c r="Q89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35" spans="17:17" ht="17.100000000000001" customHeight="1" x14ac:dyDescent="0.25">
      <c r="Q89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36" spans="17:17" ht="17.100000000000001" customHeight="1" x14ac:dyDescent="0.25">
      <c r="Q89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37" spans="17:17" ht="17.100000000000001" customHeight="1" x14ac:dyDescent="0.25">
      <c r="Q89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38" spans="17:17" ht="17.100000000000001" customHeight="1" x14ac:dyDescent="0.25">
      <c r="Q89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39" spans="17:17" ht="17.100000000000001" customHeight="1" x14ac:dyDescent="0.25">
      <c r="Q89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40" spans="17:17" ht="17.100000000000001" customHeight="1" x14ac:dyDescent="0.25">
      <c r="Q89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41" spans="17:17" ht="17.100000000000001" customHeight="1" x14ac:dyDescent="0.25">
      <c r="Q89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42" spans="17:17" ht="17.100000000000001" customHeight="1" x14ac:dyDescent="0.25">
      <c r="Q89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43" spans="17:17" ht="17.100000000000001" customHeight="1" x14ac:dyDescent="0.25">
      <c r="Q89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44" spans="17:17" ht="17.100000000000001" customHeight="1" x14ac:dyDescent="0.25">
      <c r="Q89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45" spans="17:17" ht="17.100000000000001" customHeight="1" x14ac:dyDescent="0.25">
      <c r="Q89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46" spans="17:17" ht="17.100000000000001" customHeight="1" x14ac:dyDescent="0.25">
      <c r="Q89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47" spans="17:17" ht="17.100000000000001" customHeight="1" x14ac:dyDescent="0.25">
      <c r="Q89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48" spans="17:17" ht="17.100000000000001" customHeight="1" x14ac:dyDescent="0.25">
      <c r="Q89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49" spans="17:17" ht="17.100000000000001" customHeight="1" x14ac:dyDescent="0.25">
      <c r="Q89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50" spans="17:17" ht="17.100000000000001" customHeight="1" x14ac:dyDescent="0.25">
      <c r="Q89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51" spans="17:17" ht="17.100000000000001" customHeight="1" x14ac:dyDescent="0.25">
      <c r="Q89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52" spans="17:17" ht="17.100000000000001" customHeight="1" x14ac:dyDescent="0.25">
      <c r="Q89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53" spans="17:17" ht="17.100000000000001" customHeight="1" x14ac:dyDescent="0.25">
      <c r="Q89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54" spans="17:17" ht="17.100000000000001" customHeight="1" x14ac:dyDescent="0.25">
      <c r="Q89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55" spans="17:17" ht="17.100000000000001" customHeight="1" x14ac:dyDescent="0.25">
      <c r="Q89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56" spans="17:17" ht="17.100000000000001" customHeight="1" x14ac:dyDescent="0.25">
      <c r="Q89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57" spans="17:17" ht="17.100000000000001" customHeight="1" x14ac:dyDescent="0.25">
      <c r="Q89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58" spans="17:17" ht="17.100000000000001" customHeight="1" x14ac:dyDescent="0.25">
      <c r="Q89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59" spans="17:17" ht="17.100000000000001" customHeight="1" x14ac:dyDescent="0.25">
      <c r="Q89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60" spans="17:17" ht="17.100000000000001" customHeight="1" x14ac:dyDescent="0.25">
      <c r="Q89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61" spans="17:17" ht="17.100000000000001" customHeight="1" x14ac:dyDescent="0.25">
      <c r="Q89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62" spans="17:17" ht="17.100000000000001" customHeight="1" x14ac:dyDescent="0.25">
      <c r="Q89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63" spans="17:17" ht="17.100000000000001" customHeight="1" x14ac:dyDescent="0.25">
      <c r="Q89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64" spans="17:17" ht="17.100000000000001" customHeight="1" x14ac:dyDescent="0.25">
      <c r="Q89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65" spans="17:17" ht="17.100000000000001" customHeight="1" x14ac:dyDescent="0.25">
      <c r="Q89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66" spans="17:17" ht="17.100000000000001" customHeight="1" x14ac:dyDescent="0.25">
      <c r="Q89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67" spans="17:17" ht="17.100000000000001" customHeight="1" x14ac:dyDescent="0.25">
      <c r="Q89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68" spans="17:17" ht="17.100000000000001" customHeight="1" x14ac:dyDescent="0.25">
      <c r="Q89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69" spans="17:17" ht="17.100000000000001" customHeight="1" x14ac:dyDescent="0.25">
      <c r="Q89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70" spans="17:17" ht="17.100000000000001" customHeight="1" x14ac:dyDescent="0.25">
      <c r="Q89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71" spans="17:17" ht="17.100000000000001" customHeight="1" x14ac:dyDescent="0.25">
      <c r="Q89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72" spans="17:17" ht="17.100000000000001" customHeight="1" x14ac:dyDescent="0.25">
      <c r="Q89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73" spans="17:17" ht="17.100000000000001" customHeight="1" x14ac:dyDescent="0.25">
      <c r="Q89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74" spans="17:17" ht="17.100000000000001" customHeight="1" x14ac:dyDescent="0.25">
      <c r="Q89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75" spans="17:17" ht="17.100000000000001" customHeight="1" x14ac:dyDescent="0.25">
      <c r="Q89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76" spans="17:17" ht="17.100000000000001" customHeight="1" x14ac:dyDescent="0.25">
      <c r="Q89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77" spans="17:17" ht="17.100000000000001" customHeight="1" x14ac:dyDescent="0.25">
      <c r="Q89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78" spans="17:17" ht="17.100000000000001" customHeight="1" x14ac:dyDescent="0.25">
      <c r="Q89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79" spans="17:17" ht="17.100000000000001" customHeight="1" x14ac:dyDescent="0.25">
      <c r="Q89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80" spans="17:17" ht="17.100000000000001" customHeight="1" x14ac:dyDescent="0.25">
      <c r="Q89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81" spans="17:17" ht="17.100000000000001" customHeight="1" x14ac:dyDescent="0.25">
      <c r="Q89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82" spans="17:17" ht="17.100000000000001" customHeight="1" x14ac:dyDescent="0.25">
      <c r="Q89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83" spans="17:17" ht="17.100000000000001" customHeight="1" x14ac:dyDescent="0.25">
      <c r="Q89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84" spans="17:17" ht="17.100000000000001" customHeight="1" x14ac:dyDescent="0.25">
      <c r="Q89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85" spans="17:17" ht="17.100000000000001" customHeight="1" x14ac:dyDescent="0.25">
      <c r="Q89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86" spans="17:17" ht="17.100000000000001" customHeight="1" x14ac:dyDescent="0.25">
      <c r="Q89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87" spans="17:17" ht="17.100000000000001" customHeight="1" x14ac:dyDescent="0.25">
      <c r="Q89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88" spans="17:17" ht="17.100000000000001" customHeight="1" x14ac:dyDescent="0.25">
      <c r="Q89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89" spans="17:17" ht="17.100000000000001" customHeight="1" x14ac:dyDescent="0.25">
      <c r="Q89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90" spans="17:17" ht="17.100000000000001" customHeight="1" x14ac:dyDescent="0.25">
      <c r="Q89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91" spans="17:17" ht="17.100000000000001" customHeight="1" x14ac:dyDescent="0.25">
      <c r="Q89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92" spans="17:17" ht="17.100000000000001" customHeight="1" x14ac:dyDescent="0.25">
      <c r="Q89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93" spans="17:17" ht="17.100000000000001" customHeight="1" x14ac:dyDescent="0.25">
      <c r="Q89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94" spans="17:17" ht="17.100000000000001" customHeight="1" x14ac:dyDescent="0.25">
      <c r="Q89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95" spans="17:17" ht="17.100000000000001" customHeight="1" x14ac:dyDescent="0.25">
      <c r="Q89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96" spans="17:17" ht="17.100000000000001" customHeight="1" x14ac:dyDescent="0.25">
      <c r="Q89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97" spans="17:17" ht="17.100000000000001" customHeight="1" x14ac:dyDescent="0.25">
      <c r="Q89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98" spans="17:17" ht="17.100000000000001" customHeight="1" x14ac:dyDescent="0.25">
      <c r="Q89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99" spans="17:17" ht="17.100000000000001" customHeight="1" x14ac:dyDescent="0.25">
      <c r="Q89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00" spans="17:17" ht="17.100000000000001" customHeight="1" x14ac:dyDescent="0.25">
      <c r="Q90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01" spans="17:17" ht="17.100000000000001" customHeight="1" x14ac:dyDescent="0.25">
      <c r="Q90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02" spans="17:17" ht="17.100000000000001" customHeight="1" x14ac:dyDescent="0.25">
      <c r="Q90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03" spans="17:17" ht="17.100000000000001" customHeight="1" x14ac:dyDescent="0.25">
      <c r="Q90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04" spans="17:17" ht="17.100000000000001" customHeight="1" x14ac:dyDescent="0.25">
      <c r="Q90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05" spans="17:17" ht="17.100000000000001" customHeight="1" x14ac:dyDescent="0.25">
      <c r="Q90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06" spans="17:17" ht="17.100000000000001" customHeight="1" x14ac:dyDescent="0.25">
      <c r="Q90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07" spans="17:17" ht="17.100000000000001" customHeight="1" x14ac:dyDescent="0.25">
      <c r="Q90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08" spans="17:17" ht="17.100000000000001" customHeight="1" x14ac:dyDescent="0.25">
      <c r="Q90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09" spans="17:17" ht="17.100000000000001" customHeight="1" x14ac:dyDescent="0.25">
      <c r="Q90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10" spans="17:17" ht="17.100000000000001" customHeight="1" x14ac:dyDescent="0.25">
      <c r="Q90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11" spans="17:17" ht="17.100000000000001" customHeight="1" x14ac:dyDescent="0.25">
      <c r="Q90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12" spans="17:17" ht="17.100000000000001" customHeight="1" x14ac:dyDescent="0.25">
      <c r="Q90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13" spans="17:17" ht="17.100000000000001" customHeight="1" x14ac:dyDescent="0.25">
      <c r="Q90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14" spans="17:17" ht="17.100000000000001" customHeight="1" x14ac:dyDescent="0.25">
      <c r="Q90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15" spans="17:17" ht="17.100000000000001" customHeight="1" x14ac:dyDescent="0.25">
      <c r="Q90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16" spans="17:17" ht="17.100000000000001" customHeight="1" x14ac:dyDescent="0.25">
      <c r="Q90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17" spans="17:17" ht="17.100000000000001" customHeight="1" x14ac:dyDescent="0.25">
      <c r="Q90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18" spans="17:17" ht="17.100000000000001" customHeight="1" x14ac:dyDescent="0.25">
      <c r="Q90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19" spans="17:17" ht="17.100000000000001" customHeight="1" x14ac:dyDescent="0.25">
      <c r="Q90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20" spans="17:17" ht="17.100000000000001" customHeight="1" x14ac:dyDescent="0.25">
      <c r="Q90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21" spans="17:17" ht="17.100000000000001" customHeight="1" x14ac:dyDescent="0.25">
      <c r="Q90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22" spans="17:17" ht="17.100000000000001" customHeight="1" x14ac:dyDescent="0.25">
      <c r="Q90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23" spans="17:17" ht="17.100000000000001" customHeight="1" x14ac:dyDescent="0.25">
      <c r="Q90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24" spans="17:17" ht="17.100000000000001" customHeight="1" x14ac:dyDescent="0.25">
      <c r="Q90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25" spans="17:17" ht="17.100000000000001" customHeight="1" x14ac:dyDescent="0.25">
      <c r="Q90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26" spans="17:17" ht="17.100000000000001" customHeight="1" x14ac:dyDescent="0.25">
      <c r="Q90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27" spans="17:17" ht="17.100000000000001" customHeight="1" x14ac:dyDescent="0.25">
      <c r="Q90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28" spans="17:17" ht="17.100000000000001" customHeight="1" x14ac:dyDescent="0.25">
      <c r="Q90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29" spans="17:17" ht="17.100000000000001" customHeight="1" x14ac:dyDescent="0.25">
      <c r="Q90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30" spans="17:17" ht="17.100000000000001" customHeight="1" x14ac:dyDescent="0.25">
      <c r="Q90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31" spans="17:17" ht="17.100000000000001" customHeight="1" x14ac:dyDescent="0.25">
      <c r="Q90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32" spans="17:17" ht="17.100000000000001" customHeight="1" x14ac:dyDescent="0.25">
      <c r="Q90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33" spans="17:17" ht="17.100000000000001" customHeight="1" x14ac:dyDescent="0.25">
      <c r="Q90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34" spans="17:17" ht="17.100000000000001" customHeight="1" x14ac:dyDescent="0.25">
      <c r="Q90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35" spans="17:17" ht="17.100000000000001" customHeight="1" x14ac:dyDescent="0.25">
      <c r="Q90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36" spans="17:17" ht="17.100000000000001" customHeight="1" x14ac:dyDescent="0.25">
      <c r="Q90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37" spans="17:17" ht="17.100000000000001" customHeight="1" x14ac:dyDescent="0.25">
      <c r="Q90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38" spans="17:17" ht="17.100000000000001" customHeight="1" x14ac:dyDescent="0.25">
      <c r="Q90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39" spans="17:17" ht="17.100000000000001" customHeight="1" x14ac:dyDescent="0.25">
      <c r="Q90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40" spans="17:17" ht="17.100000000000001" customHeight="1" x14ac:dyDescent="0.25">
      <c r="Q90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41" spans="17:17" ht="17.100000000000001" customHeight="1" x14ac:dyDescent="0.25">
      <c r="Q90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42" spans="17:17" ht="17.100000000000001" customHeight="1" x14ac:dyDescent="0.25">
      <c r="Q90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43" spans="17:17" ht="17.100000000000001" customHeight="1" x14ac:dyDescent="0.25">
      <c r="Q90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44" spans="17:17" ht="17.100000000000001" customHeight="1" x14ac:dyDescent="0.25">
      <c r="Q90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45" spans="17:17" ht="17.100000000000001" customHeight="1" x14ac:dyDescent="0.25">
      <c r="Q90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46" spans="17:17" ht="17.100000000000001" customHeight="1" x14ac:dyDescent="0.25">
      <c r="Q90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47" spans="17:17" ht="17.100000000000001" customHeight="1" x14ac:dyDescent="0.25">
      <c r="Q90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48" spans="17:17" ht="17.100000000000001" customHeight="1" x14ac:dyDescent="0.25">
      <c r="Q90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49" spans="17:17" ht="17.100000000000001" customHeight="1" x14ac:dyDescent="0.25">
      <c r="Q90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50" spans="17:17" ht="17.100000000000001" customHeight="1" x14ac:dyDescent="0.25">
      <c r="Q90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51" spans="17:17" ht="17.100000000000001" customHeight="1" x14ac:dyDescent="0.25">
      <c r="Q90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52" spans="17:17" ht="17.100000000000001" customHeight="1" x14ac:dyDescent="0.25">
      <c r="Q90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53" spans="17:17" ht="17.100000000000001" customHeight="1" x14ac:dyDescent="0.25">
      <c r="Q90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54" spans="17:17" ht="17.100000000000001" customHeight="1" x14ac:dyDescent="0.25">
      <c r="Q90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55" spans="17:17" ht="17.100000000000001" customHeight="1" x14ac:dyDescent="0.25">
      <c r="Q90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56" spans="17:17" ht="17.100000000000001" customHeight="1" x14ac:dyDescent="0.25">
      <c r="Q90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57" spans="17:17" ht="17.100000000000001" customHeight="1" x14ac:dyDescent="0.25">
      <c r="Q90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58" spans="17:17" ht="17.100000000000001" customHeight="1" x14ac:dyDescent="0.25">
      <c r="Q90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59" spans="17:17" ht="17.100000000000001" customHeight="1" x14ac:dyDescent="0.25">
      <c r="Q90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60" spans="17:17" ht="17.100000000000001" customHeight="1" x14ac:dyDescent="0.25">
      <c r="Q90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61" spans="17:17" ht="17.100000000000001" customHeight="1" x14ac:dyDescent="0.25">
      <c r="Q90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62" spans="17:17" ht="17.100000000000001" customHeight="1" x14ac:dyDescent="0.25">
      <c r="Q90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63" spans="17:17" ht="17.100000000000001" customHeight="1" x14ac:dyDescent="0.25">
      <c r="Q90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64" spans="17:17" ht="17.100000000000001" customHeight="1" x14ac:dyDescent="0.25">
      <c r="Q90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65" spans="17:17" ht="17.100000000000001" customHeight="1" x14ac:dyDescent="0.25">
      <c r="Q90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66" spans="17:17" ht="17.100000000000001" customHeight="1" x14ac:dyDescent="0.25">
      <c r="Q90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67" spans="17:17" ht="17.100000000000001" customHeight="1" x14ac:dyDescent="0.25">
      <c r="Q90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68" spans="17:17" ht="17.100000000000001" customHeight="1" x14ac:dyDescent="0.25">
      <c r="Q90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69" spans="17:17" ht="17.100000000000001" customHeight="1" x14ac:dyDescent="0.25">
      <c r="Q90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70" spans="17:17" ht="17.100000000000001" customHeight="1" x14ac:dyDescent="0.25">
      <c r="Q90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71" spans="17:17" ht="17.100000000000001" customHeight="1" x14ac:dyDescent="0.25">
      <c r="Q90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72" spans="17:17" ht="17.100000000000001" customHeight="1" x14ac:dyDescent="0.25">
      <c r="Q90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73" spans="17:17" ht="17.100000000000001" customHeight="1" x14ac:dyDescent="0.25">
      <c r="Q90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74" spans="17:17" ht="17.100000000000001" customHeight="1" x14ac:dyDescent="0.25">
      <c r="Q90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75" spans="17:17" ht="17.100000000000001" customHeight="1" x14ac:dyDescent="0.25">
      <c r="Q90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76" spans="17:17" ht="17.100000000000001" customHeight="1" x14ac:dyDescent="0.25">
      <c r="Q90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77" spans="17:17" ht="17.100000000000001" customHeight="1" x14ac:dyDescent="0.25">
      <c r="Q90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78" spans="17:17" ht="17.100000000000001" customHeight="1" x14ac:dyDescent="0.25">
      <c r="Q90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79" spans="17:17" ht="17.100000000000001" customHeight="1" x14ac:dyDescent="0.25">
      <c r="Q90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80" spans="17:17" ht="17.100000000000001" customHeight="1" x14ac:dyDescent="0.25">
      <c r="Q90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81" spans="17:17" ht="17.100000000000001" customHeight="1" x14ac:dyDescent="0.25">
      <c r="Q90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82" spans="17:17" ht="17.100000000000001" customHeight="1" x14ac:dyDescent="0.25">
      <c r="Q90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83" spans="17:17" ht="17.100000000000001" customHeight="1" x14ac:dyDescent="0.25">
      <c r="Q90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84" spans="17:17" ht="17.100000000000001" customHeight="1" x14ac:dyDescent="0.25">
      <c r="Q90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85" spans="17:17" ht="17.100000000000001" customHeight="1" x14ac:dyDescent="0.25">
      <c r="Q90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86" spans="17:17" ht="17.100000000000001" customHeight="1" x14ac:dyDescent="0.25">
      <c r="Q90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87" spans="17:17" ht="17.100000000000001" customHeight="1" x14ac:dyDescent="0.25">
      <c r="Q90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88" spans="17:17" ht="17.100000000000001" customHeight="1" x14ac:dyDescent="0.25">
      <c r="Q90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89" spans="17:17" ht="17.100000000000001" customHeight="1" x14ac:dyDescent="0.25">
      <c r="Q90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90" spans="17:17" ht="17.100000000000001" customHeight="1" x14ac:dyDescent="0.25">
      <c r="Q90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91" spans="17:17" ht="17.100000000000001" customHeight="1" x14ac:dyDescent="0.25">
      <c r="Q90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92" spans="17:17" ht="17.100000000000001" customHeight="1" x14ac:dyDescent="0.25">
      <c r="Q90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93" spans="17:17" ht="17.100000000000001" customHeight="1" x14ac:dyDescent="0.25">
      <c r="Q90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94" spans="17:17" ht="17.100000000000001" customHeight="1" x14ac:dyDescent="0.25">
      <c r="Q90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95" spans="17:17" ht="17.100000000000001" customHeight="1" x14ac:dyDescent="0.25">
      <c r="Q90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96" spans="17:17" ht="17.100000000000001" customHeight="1" x14ac:dyDescent="0.25">
      <c r="Q90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97" spans="17:17" ht="17.100000000000001" customHeight="1" x14ac:dyDescent="0.25">
      <c r="Q90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98" spans="17:17" ht="17.100000000000001" customHeight="1" x14ac:dyDescent="0.25">
      <c r="Q90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99" spans="17:17" ht="17.100000000000001" customHeight="1" x14ac:dyDescent="0.25">
      <c r="Q90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00" spans="17:17" ht="17.100000000000001" customHeight="1" x14ac:dyDescent="0.25">
      <c r="Q91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01" spans="17:17" ht="17.100000000000001" customHeight="1" x14ac:dyDescent="0.25">
      <c r="Q91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02" spans="17:17" ht="17.100000000000001" customHeight="1" x14ac:dyDescent="0.25">
      <c r="Q91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03" spans="17:17" ht="17.100000000000001" customHeight="1" x14ac:dyDescent="0.25">
      <c r="Q91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04" spans="17:17" ht="17.100000000000001" customHeight="1" x14ac:dyDescent="0.25">
      <c r="Q91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05" spans="17:17" ht="17.100000000000001" customHeight="1" x14ac:dyDescent="0.25">
      <c r="Q91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06" spans="17:17" ht="17.100000000000001" customHeight="1" x14ac:dyDescent="0.25">
      <c r="Q91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07" spans="17:17" ht="17.100000000000001" customHeight="1" x14ac:dyDescent="0.25">
      <c r="Q91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08" spans="17:17" ht="17.100000000000001" customHeight="1" x14ac:dyDescent="0.25">
      <c r="Q91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09" spans="17:17" ht="17.100000000000001" customHeight="1" x14ac:dyDescent="0.25">
      <c r="Q91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10" spans="17:17" ht="17.100000000000001" customHeight="1" x14ac:dyDescent="0.25">
      <c r="Q91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11" spans="17:17" ht="17.100000000000001" customHeight="1" x14ac:dyDescent="0.25">
      <c r="Q91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12" spans="17:17" ht="17.100000000000001" customHeight="1" x14ac:dyDescent="0.25">
      <c r="Q91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13" spans="17:17" ht="17.100000000000001" customHeight="1" x14ac:dyDescent="0.25">
      <c r="Q91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14" spans="17:17" ht="17.100000000000001" customHeight="1" x14ac:dyDescent="0.25">
      <c r="Q91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15" spans="17:17" ht="17.100000000000001" customHeight="1" x14ac:dyDescent="0.25">
      <c r="Q91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16" spans="17:17" ht="17.100000000000001" customHeight="1" x14ac:dyDescent="0.25">
      <c r="Q91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17" spans="17:17" ht="17.100000000000001" customHeight="1" x14ac:dyDescent="0.25">
      <c r="Q91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18" spans="17:17" ht="17.100000000000001" customHeight="1" x14ac:dyDescent="0.25">
      <c r="Q91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19" spans="17:17" ht="17.100000000000001" customHeight="1" x14ac:dyDescent="0.25">
      <c r="Q91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20" spans="17:17" ht="17.100000000000001" customHeight="1" x14ac:dyDescent="0.25">
      <c r="Q91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21" spans="17:17" ht="17.100000000000001" customHeight="1" x14ac:dyDescent="0.25">
      <c r="Q91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22" spans="17:17" ht="17.100000000000001" customHeight="1" x14ac:dyDescent="0.25">
      <c r="Q91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23" spans="17:17" ht="17.100000000000001" customHeight="1" x14ac:dyDescent="0.25">
      <c r="Q91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24" spans="17:17" ht="17.100000000000001" customHeight="1" x14ac:dyDescent="0.25">
      <c r="Q91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25" spans="17:17" ht="17.100000000000001" customHeight="1" x14ac:dyDescent="0.25">
      <c r="Q91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26" spans="17:17" ht="17.100000000000001" customHeight="1" x14ac:dyDescent="0.25">
      <c r="Q91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27" spans="17:17" ht="17.100000000000001" customHeight="1" x14ac:dyDescent="0.25">
      <c r="Q91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28" spans="17:17" ht="17.100000000000001" customHeight="1" x14ac:dyDescent="0.25">
      <c r="Q91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29" spans="17:17" ht="17.100000000000001" customHeight="1" x14ac:dyDescent="0.25">
      <c r="Q91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30" spans="17:17" ht="17.100000000000001" customHeight="1" x14ac:dyDescent="0.25">
      <c r="Q91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31" spans="17:17" ht="17.100000000000001" customHeight="1" x14ac:dyDescent="0.25">
      <c r="Q91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32" spans="17:17" ht="17.100000000000001" customHeight="1" x14ac:dyDescent="0.25">
      <c r="Q91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33" spans="17:17" ht="17.100000000000001" customHeight="1" x14ac:dyDescent="0.25">
      <c r="Q91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34" spans="17:17" ht="17.100000000000001" customHeight="1" x14ac:dyDescent="0.25">
      <c r="Q91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35" spans="17:17" ht="17.100000000000001" customHeight="1" x14ac:dyDescent="0.25">
      <c r="Q91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36" spans="17:17" ht="17.100000000000001" customHeight="1" x14ac:dyDescent="0.25">
      <c r="Q91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37" spans="17:17" ht="17.100000000000001" customHeight="1" x14ac:dyDescent="0.25">
      <c r="Q91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38" spans="17:17" ht="17.100000000000001" customHeight="1" x14ac:dyDescent="0.25">
      <c r="Q91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39" spans="17:17" ht="17.100000000000001" customHeight="1" x14ac:dyDescent="0.25">
      <c r="Q91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40" spans="17:17" ht="17.100000000000001" customHeight="1" x14ac:dyDescent="0.25">
      <c r="Q91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41" spans="17:17" ht="17.100000000000001" customHeight="1" x14ac:dyDescent="0.25">
      <c r="Q91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42" spans="17:17" ht="17.100000000000001" customHeight="1" x14ac:dyDescent="0.25">
      <c r="Q91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43" spans="17:17" ht="17.100000000000001" customHeight="1" x14ac:dyDescent="0.25">
      <c r="Q91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44" spans="17:17" ht="17.100000000000001" customHeight="1" x14ac:dyDescent="0.25">
      <c r="Q91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45" spans="17:17" ht="17.100000000000001" customHeight="1" x14ac:dyDescent="0.25">
      <c r="Q91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46" spans="17:17" ht="17.100000000000001" customHeight="1" x14ac:dyDescent="0.25">
      <c r="Q91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47" spans="17:17" ht="17.100000000000001" customHeight="1" x14ac:dyDescent="0.25">
      <c r="Q91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48" spans="17:17" ht="17.100000000000001" customHeight="1" x14ac:dyDescent="0.25">
      <c r="Q91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49" spans="17:17" ht="17.100000000000001" customHeight="1" x14ac:dyDescent="0.25">
      <c r="Q91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50" spans="17:17" ht="17.100000000000001" customHeight="1" x14ac:dyDescent="0.25">
      <c r="Q91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51" spans="17:17" ht="17.100000000000001" customHeight="1" x14ac:dyDescent="0.25">
      <c r="Q91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52" spans="17:17" ht="17.100000000000001" customHeight="1" x14ac:dyDescent="0.25">
      <c r="Q91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53" spans="17:17" ht="17.100000000000001" customHeight="1" x14ac:dyDescent="0.25">
      <c r="Q91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54" spans="17:17" ht="17.100000000000001" customHeight="1" x14ac:dyDescent="0.25">
      <c r="Q91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55" spans="17:17" ht="17.100000000000001" customHeight="1" x14ac:dyDescent="0.25">
      <c r="Q91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56" spans="17:17" ht="17.100000000000001" customHeight="1" x14ac:dyDescent="0.25">
      <c r="Q91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57" spans="17:17" ht="17.100000000000001" customHeight="1" x14ac:dyDescent="0.25">
      <c r="Q91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58" spans="17:17" ht="17.100000000000001" customHeight="1" x14ac:dyDescent="0.25">
      <c r="Q91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59" spans="17:17" ht="17.100000000000001" customHeight="1" x14ac:dyDescent="0.25">
      <c r="Q91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60" spans="17:17" ht="17.100000000000001" customHeight="1" x14ac:dyDescent="0.25">
      <c r="Q91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61" spans="17:17" ht="17.100000000000001" customHeight="1" x14ac:dyDescent="0.25">
      <c r="Q91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62" spans="17:17" ht="17.100000000000001" customHeight="1" x14ac:dyDescent="0.25">
      <c r="Q91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63" spans="17:17" ht="17.100000000000001" customHeight="1" x14ac:dyDescent="0.25">
      <c r="Q91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64" spans="17:17" ht="17.100000000000001" customHeight="1" x14ac:dyDescent="0.25">
      <c r="Q91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65" spans="17:17" ht="17.100000000000001" customHeight="1" x14ac:dyDescent="0.25">
      <c r="Q91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66" spans="17:17" ht="17.100000000000001" customHeight="1" x14ac:dyDescent="0.25">
      <c r="Q91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67" spans="17:17" ht="17.100000000000001" customHeight="1" x14ac:dyDescent="0.25">
      <c r="Q91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68" spans="17:17" ht="17.100000000000001" customHeight="1" x14ac:dyDescent="0.25">
      <c r="Q91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69" spans="17:17" ht="17.100000000000001" customHeight="1" x14ac:dyDescent="0.25">
      <c r="Q91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70" spans="17:17" ht="17.100000000000001" customHeight="1" x14ac:dyDescent="0.25">
      <c r="Q91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71" spans="17:17" ht="17.100000000000001" customHeight="1" x14ac:dyDescent="0.25">
      <c r="Q91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72" spans="17:17" ht="17.100000000000001" customHeight="1" x14ac:dyDescent="0.25">
      <c r="Q91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73" spans="17:17" ht="17.100000000000001" customHeight="1" x14ac:dyDescent="0.25">
      <c r="Q91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74" spans="17:17" ht="17.100000000000001" customHeight="1" x14ac:dyDescent="0.25">
      <c r="Q91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75" spans="17:17" ht="17.100000000000001" customHeight="1" x14ac:dyDescent="0.25">
      <c r="Q91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76" spans="17:17" ht="17.100000000000001" customHeight="1" x14ac:dyDescent="0.25">
      <c r="Q91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77" spans="17:17" ht="17.100000000000001" customHeight="1" x14ac:dyDescent="0.25">
      <c r="Q91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78" spans="17:17" ht="17.100000000000001" customHeight="1" x14ac:dyDescent="0.25">
      <c r="Q91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79" spans="17:17" ht="17.100000000000001" customHeight="1" x14ac:dyDescent="0.25">
      <c r="Q91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80" spans="17:17" ht="17.100000000000001" customHeight="1" x14ac:dyDescent="0.25">
      <c r="Q91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81" spans="17:17" ht="17.100000000000001" customHeight="1" x14ac:dyDescent="0.25">
      <c r="Q91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82" spans="17:17" ht="17.100000000000001" customHeight="1" x14ac:dyDescent="0.25">
      <c r="Q91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83" spans="17:17" ht="17.100000000000001" customHeight="1" x14ac:dyDescent="0.25">
      <c r="Q91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84" spans="17:17" ht="17.100000000000001" customHeight="1" x14ac:dyDescent="0.25">
      <c r="Q91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85" spans="17:17" ht="17.100000000000001" customHeight="1" x14ac:dyDescent="0.25">
      <c r="Q91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86" spans="17:17" ht="17.100000000000001" customHeight="1" x14ac:dyDescent="0.25">
      <c r="Q91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87" spans="17:17" ht="17.100000000000001" customHeight="1" x14ac:dyDescent="0.25">
      <c r="Q91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88" spans="17:17" ht="17.100000000000001" customHeight="1" x14ac:dyDescent="0.25">
      <c r="Q91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89" spans="17:17" ht="17.100000000000001" customHeight="1" x14ac:dyDescent="0.25">
      <c r="Q91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90" spans="17:17" ht="17.100000000000001" customHeight="1" x14ac:dyDescent="0.25">
      <c r="Q91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91" spans="17:17" ht="17.100000000000001" customHeight="1" x14ac:dyDescent="0.25">
      <c r="Q91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92" spans="17:17" ht="17.100000000000001" customHeight="1" x14ac:dyDescent="0.25">
      <c r="Q91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93" spans="17:17" ht="17.100000000000001" customHeight="1" x14ac:dyDescent="0.25">
      <c r="Q91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94" spans="17:17" ht="17.100000000000001" customHeight="1" x14ac:dyDescent="0.25">
      <c r="Q91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95" spans="17:17" ht="17.100000000000001" customHeight="1" x14ac:dyDescent="0.25">
      <c r="Q91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96" spans="17:17" ht="17.100000000000001" customHeight="1" x14ac:dyDescent="0.25">
      <c r="Q91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97" spans="17:17" ht="17.100000000000001" customHeight="1" x14ac:dyDescent="0.25">
      <c r="Q91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98" spans="17:17" ht="17.100000000000001" customHeight="1" x14ac:dyDescent="0.25">
      <c r="Q91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99" spans="17:17" ht="17.100000000000001" customHeight="1" x14ac:dyDescent="0.25">
      <c r="Q91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00" spans="17:17" ht="17.100000000000001" customHeight="1" x14ac:dyDescent="0.25">
      <c r="Q92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01" spans="17:17" ht="17.100000000000001" customHeight="1" x14ac:dyDescent="0.25">
      <c r="Q92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02" spans="17:17" ht="17.100000000000001" customHeight="1" x14ac:dyDescent="0.25">
      <c r="Q92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03" spans="17:17" ht="17.100000000000001" customHeight="1" x14ac:dyDescent="0.25">
      <c r="Q92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04" spans="17:17" ht="17.100000000000001" customHeight="1" x14ac:dyDescent="0.25">
      <c r="Q92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05" spans="17:17" ht="17.100000000000001" customHeight="1" x14ac:dyDescent="0.25">
      <c r="Q92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06" spans="17:17" ht="17.100000000000001" customHeight="1" x14ac:dyDescent="0.25">
      <c r="Q92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07" spans="17:17" ht="17.100000000000001" customHeight="1" x14ac:dyDescent="0.25">
      <c r="Q92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08" spans="17:17" ht="17.100000000000001" customHeight="1" x14ac:dyDescent="0.25">
      <c r="Q92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09" spans="17:17" ht="17.100000000000001" customHeight="1" x14ac:dyDescent="0.25">
      <c r="Q92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10" spans="17:17" ht="17.100000000000001" customHeight="1" x14ac:dyDescent="0.25">
      <c r="Q92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11" spans="17:17" ht="17.100000000000001" customHeight="1" x14ac:dyDescent="0.25">
      <c r="Q92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12" spans="17:17" ht="17.100000000000001" customHeight="1" x14ac:dyDescent="0.25">
      <c r="Q92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13" spans="17:17" ht="17.100000000000001" customHeight="1" x14ac:dyDescent="0.25">
      <c r="Q92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14" spans="17:17" ht="17.100000000000001" customHeight="1" x14ac:dyDescent="0.25">
      <c r="Q92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15" spans="17:17" ht="17.100000000000001" customHeight="1" x14ac:dyDescent="0.25">
      <c r="Q92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16" spans="17:17" ht="17.100000000000001" customHeight="1" x14ac:dyDescent="0.25">
      <c r="Q92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17" spans="17:17" ht="17.100000000000001" customHeight="1" x14ac:dyDescent="0.25">
      <c r="Q92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18" spans="17:17" ht="17.100000000000001" customHeight="1" x14ac:dyDescent="0.25">
      <c r="Q92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19" spans="17:17" ht="17.100000000000001" customHeight="1" x14ac:dyDescent="0.25">
      <c r="Q92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20" spans="17:17" ht="17.100000000000001" customHeight="1" x14ac:dyDescent="0.25">
      <c r="Q92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21" spans="17:17" ht="17.100000000000001" customHeight="1" x14ac:dyDescent="0.25">
      <c r="Q92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22" spans="17:17" ht="17.100000000000001" customHeight="1" x14ac:dyDescent="0.25">
      <c r="Q92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23" spans="17:17" ht="17.100000000000001" customHeight="1" x14ac:dyDescent="0.25">
      <c r="Q92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24" spans="17:17" ht="17.100000000000001" customHeight="1" x14ac:dyDescent="0.25">
      <c r="Q92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25" spans="17:17" ht="17.100000000000001" customHeight="1" x14ac:dyDescent="0.25">
      <c r="Q92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26" spans="17:17" ht="17.100000000000001" customHeight="1" x14ac:dyDescent="0.25">
      <c r="Q92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27" spans="17:17" ht="17.100000000000001" customHeight="1" x14ac:dyDescent="0.25">
      <c r="Q92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28" spans="17:17" ht="17.100000000000001" customHeight="1" x14ac:dyDescent="0.25">
      <c r="Q92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29" spans="17:17" ht="17.100000000000001" customHeight="1" x14ac:dyDescent="0.25">
      <c r="Q92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30" spans="17:17" ht="17.100000000000001" customHeight="1" x14ac:dyDescent="0.25">
      <c r="Q92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31" spans="17:17" ht="17.100000000000001" customHeight="1" x14ac:dyDescent="0.25">
      <c r="Q92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32" spans="17:17" ht="17.100000000000001" customHeight="1" x14ac:dyDescent="0.25">
      <c r="Q92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33" spans="17:17" ht="17.100000000000001" customHeight="1" x14ac:dyDescent="0.25">
      <c r="Q92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34" spans="17:17" ht="17.100000000000001" customHeight="1" x14ac:dyDescent="0.25">
      <c r="Q92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35" spans="17:17" ht="17.100000000000001" customHeight="1" x14ac:dyDescent="0.25">
      <c r="Q92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36" spans="17:17" ht="17.100000000000001" customHeight="1" x14ac:dyDescent="0.25">
      <c r="Q92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37" spans="17:17" ht="17.100000000000001" customHeight="1" x14ac:dyDescent="0.25">
      <c r="Q92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38" spans="17:17" ht="17.100000000000001" customHeight="1" x14ac:dyDescent="0.25">
      <c r="Q92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39" spans="17:17" ht="17.100000000000001" customHeight="1" x14ac:dyDescent="0.25">
      <c r="Q92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40" spans="17:17" ht="17.100000000000001" customHeight="1" x14ac:dyDescent="0.25">
      <c r="Q92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41" spans="17:17" ht="17.100000000000001" customHeight="1" x14ac:dyDescent="0.25">
      <c r="Q92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42" spans="17:17" ht="17.100000000000001" customHeight="1" x14ac:dyDescent="0.25">
      <c r="Q92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43" spans="17:17" ht="17.100000000000001" customHeight="1" x14ac:dyDescent="0.25">
      <c r="Q92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44" spans="17:17" ht="17.100000000000001" customHeight="1" x14ac:dyDescent="0.25">
      <c r="Q92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45" spans="17:17" ht="17.100000000000001" customHeight="1" x14ac:dyDescent="0.25">
      <c r="Q92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46" spans="17:17" ht="17.100000000000001" customHeight="1" x14ac:dyDescent="0.25">
      <c r="Q92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47" spans="17:17" ht="17.100000000000001" customHeight="1" x14ac:dyDescent="0.25">
      <c r="Q92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48" spans="17:17" ht="17.100000000000001" customHeight="1" x14ac:dyDescent="0.25">
      <c r="Q92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49" spans="17:17" ht="17.100000000000001" customHeight="1" x14ac:dyDescent="0.25">
      <c r="Q92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50" spans="17:17" ht="17.100000000000001" customHeight="1" x14ac:dyDescent="0.25">
      <c r="Q92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51" spans="17:17" ht="17.100000000000001" customHeight="1" x14ac:dyDescent="0.25">
      <c r="Q92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52" spans="17:17" ht="17.100000000000001" customHeight="1" x14ac:dyDescent="0.25">
      <c r="Q92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53" spans="17:17" ht="17.100000000000001" customHeight="1" x14ac:dyDescent="0.25">
      <c r="Q92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54" spans="17:17" ht="17.100000000000001" customHeight="1" x14ac:dyDescent="0.25">
      <c r="Q92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55" spans="17:17" ht="17.100000000000001" customHeight="1" x14ac:dyDescent="0.25">
      <c r="Q92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56" spans="17:17" ht="17.100000000000001" customHeight="1" x14ac:dyDescent="0.25">
      <c r="Q92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57" spans="17:17" ht="17.100000000000001" customHeight="1" x14ac:dyDescent="0.25">
      <c r="Q92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58" spans="17:17" ht="17.100000000000001" customHeight="1" x14ac:dyDescent="0.25">
      <c r="Q92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59" spans="17:17" ht="17.100000000000001" customHeight="1" x14ac:dyDescent="0.25">
      <c r="Q92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60" spans="17:17" ht="17.100000000000001" customHeight="1" x14ac:dyDescent="0.25">
      <c r="Q92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61" spans="17:17" ht="17.100000000000001" customHeight="1" x14ac:dyDescent="0.25">
      <c r="Q92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62" spans="17:17" ht="17.100000000000001" customHeight="1" x14ac:dyDescent="0.25">
      <c r="Q92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63" spans="17:17" ht="17.100000000000001" customHeight="1" x14ac:dyDescent="0.25">
      <c r="Q92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64" spans="17:17" ht="17.100000000000001" customHeight="1" x14ac:dyDescent="0.25">
      <c r="Q92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65" spans="17:17" ht="17.100000000000001" customHeight="1" x14ac:dyDescent="0.25">
      <c r="Q92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66" spans="17:17" ht="17.100000000000001" customHeight="1" x14ac:dyDescent="0.25">
      <c r="Q92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67" spans="17:17" ht="17.100000000000001" customHeight="1" x14ac:dyDescent="0.25">
      <c r="Q92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68" spans="17:17" ht="17.100000000000001" customHeight="1" x14ac:dyDescent="0.25">
      <c r="Q92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69" spans="17:17" ht="17.100000000000001" customHeight="1" x14ac:dyDescent="0.25">
      <c r="Q92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70" spans="17:17" ht="17.100000000000001" customHeight="1" x14ac:dyDescent="0.25">
      <c r="Q92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71" spans="17:17" ht="17.100000000000001" customHeight="1" x14ac:dyDescent="0.25">
      <c r="Q92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72" spans="17:17" ht="17.100000000000001" customHeight="1" x14ac:dyDescent="0.25">
      <c r="Q92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73" spans="17:17" ht="17.100000000000001" customHeight="1" x14ac:dyDescent="0.25">
      <c r="Q92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74" spans="17:17" ht="17.100000000000001" customHeight="1" x14ac:dyDescent="0.25">
      <c r="Q92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75" spans="17:17" ht="17.100000000000001" customHeight="1" x14ac:dyDescent="0.25">
      <c r="Q92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76" spans="17:17" ht="17.100000000000001" customHeight="1" x14ac:dyDescent="0.25">
      <c r="Q92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77" spans="17:17" ht="17.100000000000001" customHeight="1" x14ac:dyDescent="0.25">
      <c r="Q92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78" spans="17:17" ht="17.100000000000001" customHeight="1" x14ac:dyDescent="0.25">
      <c r="Q92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79" spans="17:17" ht="17.100000000000001" customHeight="1" x14ac:dyDescent="0.25">
      <c r="Q92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80" spans="17:17" ht="17.100000000000001" customHeight="1" x14ac:dyDescent="0.25">
      <c r="Q92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81" spans="17:17" ht="17.100000000000001" customHeight="1" x14ac:dyDescent="0.25">
      <c r="Q92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82" spans="17:17" ht="17.100000000000001" customHeight="1" x14ac:dyDescent="0.25">
      <c r="Q92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83" spans="17:17" ht="17.100000000000001" customHeight="1" x14ac:dyDescent="0.25">
      <c r="Q92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84" spans="17:17" ht="17.100000000000001" customHeight="1" x14ac:dyDescent="0.25">
      <c r="Q92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85" spans="17:17" ht="17.100000000000001" customHeight="1" x14ac:dyDescent="0.25">
      <c r="Q92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86" spans="17:17" ht="17.100000000000001" customHeight="1" x14ac:dyDescent="0.25">
      <c r="Q92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87" spans="17:17" ht="17.100000000000001" customHeight="1" x14ac:dyDescent="0.25">
      <c r="Q92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88" spans="17:17" ht="17.100000000000001" customHeight="1" x14ac:dyDescent="0.25">
      <c r="Q92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89" spans="17:17" ht="17.100000000000001" customHeight="1" x14ac:dyDescent="0.25">
      <c r="Q92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90" spans="17:17" ht="17.100000000000001" customHeight="1" x14ac:dyDescent="0.25">
      <c r="Q92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91" spans="17:17" ht="17.100000000000001" customHeight="1" x14ac:dyDescent="0.25">
      <c r="Q92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92" spans="17:17" ht="17.100000000000001" customHeight="1" x14ac:dyDescent="0.25">
      <c r="Q92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93" spans="17:17" ht="17.100000000000001" customHeight="1" x14ac:dyDescent="0.25">
      <c r="Q92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94" spans="17:17" ht="17.100000000000001" customHeight="1" x14ac:dyDescent="0.25">
      <c r="Q92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95" spans="17:17" ht="17.100000000000001" customHeight="1" x14ac:dyDescent="0.25">
      <c r="Q92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96" spans="17:17" ht="17.100000000000001" customHeight="1" x14ac:dyDescent="0.25">
      <c r="Q92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97" spans="17:17" ht="17.100000000000001" customHeight="1" x14ac:dyDescent="0.25">
      <c r="Q92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98" spans="17:17" ht="17.100000000000001" customHeight="1" x14ac:dyDescent="0.25">
      <c r="Q92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99" spans="17:17" ht="17.100000000000001" customHeight="1" x14ac:dyDescent="0.25">
      <c r="Q92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00" spans="17:17" ht="17.100000000000001" customHeight="1" x14ac:dyDescent="0.25">
      <c r="Q93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01" spans="17:17" ht="17.100000000000001" customHeight="1" x14ac:dyDescent="0.25">
      <c r="Q93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02" spans="17:17" ht="17.100000000000001" customHeight="1" x14ac:dyDescent="0.25">
      <c r="Q93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03" spans="17:17" ht="17.100000000000001" customHeight="1" x14ac:dyDescent="0.25">
      <c r="Q93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04" spans="17:17" ht="17.100000000000001" customHeight="1" x14ac:dyDescent="0.25">
      <c r="Q93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05" spans="17:17" ht="17.100000000000001" customHeight="1" x14ac:dyDescent="0.25">
      <c r="Q93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06" spans="17:17" ht="17.100000000000001" customHeight="1" x14ac:dyDescent="0.25">
      <c r="Q93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07" spans="17:17" ht="17.100000000000001" customHeight="1" x14ac:dyDescent="0.25">
      <c r="Q93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08" spans="17:17" ht="17.100000000000001" customHeight="1" x14ac:dyDescent="0.25">
      <c r="Q93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09" spans="17:17" ht="17.100000000000001" customHeight="1" x14ac:dyDescent="0.25">
      <c r="Q93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10" spans="17:17" ht="17.100000000000001" customHeight="1" x14ac:dyDescent="0.25">
      <c r="Q93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11" spans="17:17" ht="17.100000000000001" customHeight="1" x14ac:dyDescent="0.25">
      <c r="Q93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12" spans="17:17" ht="17.100000000000001" customHeight="1" x14ac:dyDescent="0.25">
      <c r="Q93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13" spans="17:17" ht="17.100000000000001" customHeight="1" x14ac:dyDescent="0.25">
      <c r="Q93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14" spans="17:17" ht="17.100000000000001" customHeight="1" x14ac:dyDescent="0.25">
      <c r="Q93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15" spans="17:17" ht="17.100000000000001" customHeight="1" x14ac:dyDescent="0.25">
      <c r="Q93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16" spans="17:17" ht="17.100000000000001" customHeight="1" x14ac:dyDescent="0.25">
      <c r="Q93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17" spans="17:17" ht="17.100000000000001" customHeight="1" x14ac:dyDescent="0.25">
      <c r="Q93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18" spans="17:17" ht="17.100000000000001" customHeight="1" x14ac:dyDescent="0.25">
      <c r="Q93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19" spans="17:17" ht="17.100000000000001" customHeight="1" x14ac:dyDescent="0.25">
      <c r="Q93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20" spans="17:17" ht="17.100000000000001" customHeight="1" x14ac:dyDescent="0.25">
      <c r="Q93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21" spans="17:17" ht="17.100000000000001" customHeight="1" x14ac:dyDescent="0.25">
      <c r="Q93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22" spans="17:17" ht="17.100000000000001" customHeight="1" x14ac:dyDescent="0.25">
      <c r="Q93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23" spans="17:17" ht="17.100000000000001" customHeight="1" x14ac:dyDescent="0.25">
      <c r="Q93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24" spans="17:17" ht="17.100000000000001" customHeight="1" x14ac:dyDescent="0.25">
      <c r="Q93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25" spans="17:17" ht="17.100000000000001" customHeight="1" x14ac:dyDescent="0.25">
      <c r="Q93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26" spans="17:17" ht="17.100000000000001" customHeight="1" x14ac:dyDescent="0.25">
      <c r="Q93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27" spans="17:17" ht="17.100000000000001" customHeight="1" x14ac:dyDescent="0.25">
      <c r="Q93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28" spans="17:17" ht="17.100000000000001" customHeight="1" x14ac:dyDescent="0.25">
      <c r="Q93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29" spans="17:17" ht="17.100000000000001" customHeight="1" x14ac:dyDescent="0.25">
      <c r="Q93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30" spans="17:17" ht="17.100000000000001" customHeight="1" x14ac:dyDescent="0.25">
      <c r="Q93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31" spans="17:17" ht="17.100000000000001" customHeight="1" x14ac:dyDescent="0.25">
      <c r="Q93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32" spans="17:17" ht="17.100000000000001" customHeight="1" x14ac:dyDescent="0.25">
      <c r="Q93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33" spans="17:17" ht="17.100000000000001" customHeight="1" x14ac:dyDescent="0.25">
      <c r="Q93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34" spans="17:17" ht="17.100000000000001" customHeight="1" x14ac:dyDescent="0.25">
      <c r="Q93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35" spans="17:17" ht="17.100000000000001" customHeight="1" x14ac:dyDescent="0.25">
      <c r="Q93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36" spans="17:17" ht="17.100000000000001" customHeight="1" x14ac:dyDescent="0.25">
      <c r="Q93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37" spans="17:17" ht="17.100000000000001" customHeight="1" x14ac:dyDescent="0.25">
      <c r="Q93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38" spans="17:17" ht="17.100000000000001" customHeight="1" x14ac:dyDescent="0.25">
      <c r="Q93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39" spans="17:17" ht="17.100000000000001" customHeight="1" x14ac:dyDescent="0.25">
      <c r="Q93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40" spans="17:17" ht="17.100000000000001" customHeight="1" x14ac:dyDescent="0.25">
      <c r="Q93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41" spans="17:17" ht="17.100000000000001" customHeight="1" x14ac:dyDescent="0.25">
      <c r="Q93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42" spans="17:17" ht="17.100000000000001" customHeight="1" x14ac:dyDescent="0.25">
      <c r="Q93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43" spans="17:17" ht="17.100000000000001" customHeight="1" x14ac:dyDescent="0.25">
      <c r="Q93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44" spans="17:17" ht="17.100000000000001" customHeight="1" x14ac:dyDescent="0.25">
      <c r="Q93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45" spans="17:17" ht="17.100000000000001" customHeight="1" x14ac:dyDescent="0.25">
      <c r="Q93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46" spans="17:17" ht="17.100000000000001" customHeight="1" x14ac:dyDescent="0.25">
      <c r="Q93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47" spans="17:17" ht="17.100000000000001" customHeight="1" x14ac:dyDescent="0.25">
      <c r="Q93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48" spans="17:17" ht="17.100000000000001" customHeight="1" x14ac:dyDescent="0.25">
      <c r="Q93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49" spans="17:17" ht="17.100000000000001" customHeight="1" x14ac:dyDescent="0.25">
      <c r="Q93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50" spans="17:17" ht="17.100000000000001" customHeight="1" x14ac:dyDescent="0.25">
      <c r="Q93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51" spans="17:17" ht="17.100000000000001" customHeight="1" x14ac:dyDescent="0.25">
      <c r="Q93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52" spans="17:17" ht="17.100000000000001" customHeight="1" x14ac:dyDescent="0.25">
      <c r="Q93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53" spans="17:17" ht="17.100000000000001" customHeight="1" x14ac:dyDescent="0.25">
      <c r="Q93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54" spans="17:17" ht="17.100000000000001" customHeight="1" x14ac:dyDescent="0.25">
      <c r="Q93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55" spans="17:17" ht="17.100000000000001" customHeight="1" x14ac:dyDescent="0.25">
      <c r="Q93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56" spans="17:17" ht="17.100000000000001" customHeight="1" x14ac:dyDescent="0.25">
      <c r="Q93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57" spans="17:17" ht="17.100000000000001" customHeight="1" x14ac:dyDescent="0.25">
      <c r="Q93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58" spans="17:17" ht="17.100000000000001" customHeight="1" x14ac:dyDescent="0.25">
      <c r="Q93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59" spans="17:17" ht="17.100000000000001" customHeight="1" x14ac:dyDescent="0.25">
      <c r="Q93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60" spans="17:17" ht="17.100000000000001" customHeight="1" x14ac:dyDescent="0.25">
      <c r="Q93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61" spans="17:17" ht="17.100000000000001" customHeight="1" x14ac:dyDescent="0.25">
      <c r="Q93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62" spans="17:17" ht="17.100000000000001" customHeight="1" x14ac:dyDescent="0.25">
      <c r="Q93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63" spans="17:17" ht="17.100000000000001" customHeight="1" x14ac:dyDescent="0.25">
      <c r="Q93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64" spans="17:17" ht="17.100000000000001" customHeight="1" x14ac:dyDescent="0.25">
      <c r="Q93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65" spans="17:17" ht="17.100000000000001" customHeight="1" x14ac:dyDescent="0.25">
      <c r="Q93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66" spans="17:17" ht="17.100000000000001" customHeight="1" x14ac:dyDescent="0.25">
      <c r="Q93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67" spans="17:17" ht="17.100000000000001" customHeight="1" x14ac:dyDescent="0.25">
      <c r="Q93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68" spans="17:17" ht="17.100000000000001" customHeight="1" x14ac:dyDescent="0.25">
      <c r="Q93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69" spans="17:17" ht="17.100000000000001" customHeight="1" x14ac:dyDescent="0.25">
      <c r="Q93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70" spans="17:17" ht="17.100000000000001" customHeight="1" x14ac:dyDescent="0.25">
      <c r="Q93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71" spans="17:17" ht="17.100000000000001" customHeight="1" x14ac:dyDescent="0.25">
      <c r="Q93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72" spans="17:17" ht="17.100000000000001" customHeight="1" x14ac:dyDescent="0.25">
      <c r="Q93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73" spans="17:17" ht="17.100000000000001" customHeight="1" x14ac:dyDescent="0.25">
      <c r="Q93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74" spans="17:17" ht="17.100000000000001" customHeight="1" x14ac:dyDescent="0.25">
      <c r="Q93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75" spans="17:17" ht="17.100000000000001" customHeight="1" x14ac:dyDescent="0.25">
      <c r="Q93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76" spans="17:17" ht="17.100000000000001" customHeight="1" x14ac:dyDescent="0.25">
      <c r="Q93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77" spans="17:17" ht="17.100000000000001" customHeight="1" x14ac:dyDescent="0.25">
      <c r="Q93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78" spans="17:17" ht="17.100000000000001" customHeight="1" x14ac:dyDescent="0.25">
      <c r="Q93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79" spans="17:17" ht="17.100000000000001" customHeight="1" x14ac:dyDescent="0.25">
      <c r="Q93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80" spans="17:17" ht="17.100000000000001" customHeight="1" x14ac:dyDescent="0.25">
      <c r="Q93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81" spans="17:17" ht="17.100000000000001" customHeight="1" x14ac:dyDescent="0.25">
      <c r="Q93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82" spans="17:17" ht="17.100000000000001" customHeight="1" x14ac:dyDescent="0.25">
      <c r="Q93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83" spans="17:17" ht="17.100000000000001" customHeight="1" x14ac:dyDescent="0.25">
      <c r="Q93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84" spans="17:17" ht="17.100000000000001" customHeight="1" x14ac:dyDescent="0.25">
      <c r="Q93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85" spans="17:17" ht="17.100000000000001" customHeight="1" x14ac:dyDescent="0.25">
      <c r="Q93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86" spans="17:17" ht="17.100000000000001" customHeight="1" x14ac:dyDescent="0.25">
      <c r="Q93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87" spans="17:17" ht="17.100000000000001" customHeight="1" x14ac:dyDescent="0.25">
      <c r="Q93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88" spans="17:17" ht="17.100000000000001" customHeight="1" x14ac:dyDescent="0.25">
      <c r="Q93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89" spans="17:17" ht="17.100000000000001" customHeight="1" x14ac:dyDescent="0.25">
      <c r="Q93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90" spans="17:17" ht="17.100000000000001" customHeight="1" x14ac:dyDescent="0.25">
      <c r="Q93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91" spans="17:17" ht="17.100000000000001" customHeight="1" x14ac:dyDescent="0.25">
      <c r="Q93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92" spans="17:17" ht="17.100000000000001" customHeight="1" x14ac:dyDescent="0.25">
      <c r="Q93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93" spans="17:17" ht="17.100000000000001" customHeight="1" x14ac:dyDescent="0.25">
      <c r="Q93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94" spans="17:17" ht="17.100000000000001" customHeight="1" x14ac:dyDescent="0.25">
      <c r="Q93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95" spans="17:17" ht="17.100000000000001" customHeight="1" x14ac:dyDescent="0.25">
      <c r="Q93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96" spans="17:17" ht="17.100000000000001" customHeight="1" x14ac:dyDescent="0.25">
      <c r="Q93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97" spans="17:17" ht="17.100000000000001" customHeight="1" x14ac:dyDescent="0.25">
      <c r="Q93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98" spans="17:17" ht="17.100000000000001" customHeight="1" x14ac:dyDescent="0.25">
      <c r="Q93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99" spans="17:17" ht="17.100000000000001" customHeight="1" x14ac:dyDescent="0.25">
      <c r="Q93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00" spans="17:17" ht="17.100000000000001" customHeight="1" x14ac:dyDescent="0.25">
      <c r="Q94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01" spans="17:17" ht="17.100000000000001" customHeight="1" x14ac:dyDescent="0.25">
      <c r="Q94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02" spans="17:17" ht="17.100000000000001" customHeight="1" x14ac:dyDescent="0.25">
      <c r="Q94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03" spans="17:17" ht="17.100000000000001" customHeight="1" x14ac:dyDescent="0.25">
      <c r="Q94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04" spans="17:17" ht="17.100000000000001" customHeight="1" x14ac:dyDescent="0.25">
      <c r="Q94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05" spans="17:17" ht="17.100000000000001" customHeight="1" x14ac:dyDescent="0.25">
      <c r="Q94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06" spans="17:17" ht="17.100000000000001" customHeight="1" x14ac:dyDescent="0.25">
      <c r="Q94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07" spans="17:17" ht="17.100000000000001" customHeight="1" x14ac:dyDescent="0.25">
      <c r="Q94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08" spans="17:17" ht="17.100000000000001" customHeight="1" x14ac:dyDescent="0.25">
      <c r="Q94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09" spans="17:17" ht="17.100000000000001" customHeight="1" x14ac:dyDescent="0.25">
      <c r="Q94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10" spans="17:17" ht="17.100000000000001" customHeight="1" x14ac:dyDescent="0.25">
      <c r="Q94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11" spans="17:17" ht="17.100000000000001" customHeight="1" x14ac:dyDescent="0.25">
      <c r="Q94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12" spans="17:17" ht="17.100000000000001" customHeight="1" x14ac:dyDescent="0.25">
      <c r="Q94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13" spans="17:17" ht="17.100000000000001" customHeight="1" x14ac:dyDescent="0.25">
      <c r="Q94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14" spans="17:17" ht="17.100000000000001" customHeight="1" x14ac:dyDescent="0.25">
      <c r="Q94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15" spans="17:17" ht="17.100000000000001" customHeight="1" x14ac:dyDescent="0.25">
      <c r="Q94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16" spans="17:17" ht="17.100000000000001" customHeight="1" x14ac:dyDescent="0.25">
      <c r="Q94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17" spans="17:17" ht="17.100000000000001" customHeight="1" x14ac:dyDescent="0.25">
      <c r="Q94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18" spans="17:17" ht="17.100000000000001" customHeight="1" x14ac:dyDescent="0.25">
      <c r="Q94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19" spans="17:17" ht="17.100000000000001" customHeight="1" x14ac:dyDescent="0.25">
      <c r="Q94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20" spans="17:17" ht="17.100000000000001" customHeight="1" x14ac:dyDescent="0.25">
      <c r="Q94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21" spans="17:17" ht="17.100000000000001" customHeight="1" x14ac:dyDescent="0.25">
      <c r="Q94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22" spans="17:17" ht="17.100000000000001" customHeight="1" x14ac:dyDescent="0.25">
      <c r="Q94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23" spans="17:17" ht="17.100000000000001" customHeight="1" x14ac:dyDescent="0.25">
      <c r="Q94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24" spans="17:17" ht="17.100000000000001" customHeight="1" x14ac:dyDescent="0.25">
      <c r="Q94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25" spans="17:17" ht="17.100000000000001" customHeight="1" x14ac:dyDescent="0.25">
      <c r="Q94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26" spans="17:17" ht="17.100000000000001" customHeight="1" x14ac:dyDescent="0.25">
      <c r="Q94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27" spans="17:17" ht="17.100000000000001" customHeight="1" x14ac:dyDescent="0.25">
      <c r="Q94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28" spans="17:17" ht="17.100000000000001" customHeight="1" x14ac:dyDescent="0.25">
      <c r="Q94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29" spans="17:17" ht="17.100000000000001" customHeight="1" x14ac:dyDescent="0.25">
      <c r="Q94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30" spans="17:17" ht="17.100000000000001" customHeight="1" x14ac:dyDescent="0.25">
      <c r="Q94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31" spans="17:17" ht="17.100000000000001" customHeight="1" x14ac:dyDescent="0.25">
      <c r="Q94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32" spans="17:17" ht="17.100000000000001" customHeight="1" x14ac:dyDescent="0.25">
      <c r="Q94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33" spans="17:17" ht="17.100000000000001" customHeight="1" x14ac:dyDescent="0.25">
      <c r="Q94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34" spans="17:17" ht="17.100000000000001" customHeight="1" x14ac:dyDescent="0.25">
      <c r="Q94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35" spans="17:17" ht="17.100000000000001" customHeight="1" x14ac:dyDescent="0.25">
      <c r="Q94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36" spans="17:17" ht="17.100000000000001" customHeight="1" x14ac:dyDescent="0.25">
      <c r="Q94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37" spans="17:17" ht="17.100000000000001" customHeight="1" x14ac:dyDescent="0.25">
      <c r="Q94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38" spans="17:17" ht="17.100000000000001" customHeight="1" x14ac:dyDescent="0.25">
      <c r="Q94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39" spans="17:17" ht="17.100000000000001" customHeight="1" x14ac:dyDescent="0.25">
      <c r="Q94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40" spans="17:17" ht="17.100000000000001" customHeight="1" x14ac:dyDescent="0.25">
      <c r="Q94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41" spans="17:17" ht="17.100000000000001" customHeight="1" x14ac:dyDescent="0.25">
      <c r="Q94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42" spans="17:17" ht="17.100000000000001" customHeight="1" x14ac:dyDescent="0.25">
      <c r="Q94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43" spans="17:17" ht="17.100000000000001" customHeight="1" x14ac:dyDescent="0.25">
      <c r="Q94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44" spans="17:17" ht="17.100000000000001" customHeight="1" x14ac:dyDescent="0.25">
      <c r="Q94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45" spans="17:17" ht="17.100000000000001" customHeight="1" x14ac:dyDescent="0.25">
      <c r="Q94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46" spans="17:17" ht="17.100000000000001" customHeight="1" x14ac:dyDescent="0.25">
      <c r="Q94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47" spans="17:17" ht="17.100000000000001" customHeight="1" x14ac:dyDescent="0.25">
      <c r="Q94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48" spans="17:17" ht="17.100000000000001" customHeight="1" x14ac:dyDescent="0.25">
      <c r="Q94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49" spans="17:17" ht="17.100000000000001" customHeight="1" x14ac:dyDescent="0.25">
      <c r="Q94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50" spans="17:17" ht="17.100000000000001" customHeight="1" x14ac:dyDescent="0.25">
      <c r="Q94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51" spans="17:17" ht="17.100000000000001" customHeight="1" x14ac:dyDescent="0.25">
      <c r="Q94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52" spans="17:17" ht="17.100000000000001" customHeight="1" x14ac:dyDescent="0.25">
      <c r="Q94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53" spans="17:17" ht="17.100000000000001" customHeight="1" x14ac:dyDescent="0.25">
      <c r="Q94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54" spans="17:17" ht="17.100000000000001" customHeight="1" x14ac:dyDescent="0.25">
      <c r="Q94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55" spans="17:17" ht="17.100000000000001" customHeight="1" x14ac:dyDescent="0.25">
      <c r="Q94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56" spans="17:17" ht="17.100000000000001" customHeight="1" x14ac:dyDescent="0.25">
      <c r="Q94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57" spans="17:17" ht="17.100000000000001" customHeight="1" x14ac:dyDescent="0.25">
      <c r="Q94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58" spans="17:17" ht="17.100000000000001" customHeight="1" x14ac:dyDescent="0.25">
      <c r="Q94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59" spans="17:17" ht="17.100000000000001" customHeight="1" x14ac:dyDescent="0.25">
      <c r="Q94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60" spans="17:17" ht="17.100000000000001" customHeight="1" x14ac:dyDescent="0.25">
      <c r="Q94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61" spans="17:17" ht="17.100000000000001" customHeight="1" x14ac:dyDescent="0.25">
      <c r="Q94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62" spans="17:17" ht="17.100000000000001" customHeight="1" x14ac:dyDescent="0.25">
      <c r="Q94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63" spans="17:17" ht="17.100000000000001" customHeight="1" x14ac:dyDescent="0.25">
      <c r="Q94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64" spans="17:17" ht="17.100000000000001" customHeight="1" x14ac:dyDescent="0.25">
      <c r="Q94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65" spans="17:17" ht="17.100000000000001" customHeight="1" x14ac:dyDescent="0.25">
      <c r="Q94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66" spans="17:17" ht="17.100000000000001" customHeight="1" x14ac:dyDescent="0.25">
      <c r="Q94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67" spans="17:17" ht="17.100000000000001" customHeight="1" x14ac:dyDescent="0.25">
      <c r="Q94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68" spans="17:17" ht="17.100000000000001" customHeight="1" x14ac:dyDescent="0.25">
      <c r="Q94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69" spans="17:17" ht="17.100000000000001" customHeight="1" x14ac:dyDescent="0.25">
      <c r="Q94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70" spans="17:17" ht="17.100000000000001" customHeight="1" x14ac:dyDescent="0.25">
      <c r="Q94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71" spans="17:17" ht="17.100000000000001" customHeight="1" x14ac:dyDescent="0.25">
      <c r="Q94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72" spans="17:17" ht="17.100000000000001" customHeight="1" x14ac:dyDescent="0.25">
      <c r="Q94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73" spans="17:17" ht="17.100000000000001" customHeight="1" x14ac:dyDescent="0.25">
      <c r="Q94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74" spans="17:17" ht="17.100000000000001" customHeight="1" x14ac:dyDescent="0.25">
      <c r="Q94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75" spans="17:17" ht="17.100000000000001" customHeight="1" x14ac:dyDescent="0.25">
      <c r="Q94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76" spans="17:17" ht="17.100000000000001" customHeight="1" x14ac:dyDescent="0.25">
      <c r="Q94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77" spans="17:17" ht="17.100000000000001" customHeight="1" x14ac:dyDescent="0.25">
      <c r="Q94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78" spans="17:17" ht="17.100000000000001" customHeight="1" x14ac:dyDescent="0.25">
      <c r="Q94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79" spans="17:17" ht="17.100000000000001" customHeight="1" x14ac:dyDescent="0.25">
      <c r="Q94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80" spans="17:17" ht="17.100000000000001" customHeight="1" x14ac:dyDescent="0.25">
      <c r="Q94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81" spans="17:17" ht="17.100000000000001" customHeight="1" x14ac:dyDescent="0.25">
      <c r="Q94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82" spans="17:17" ht="17.100000000000001" customHeight="1" x14ac:dyDescent="0.25">
      <c r="Q94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83" spans="17:17" ht="17.100000000000001" customHeight="1" x14ac:dyDescent="0.25">
      <c r="Q94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84" spans="17:17" ht="17.100000000000001" customHeight="1" x14ac:dyDescent="0.25">
      <c r="Q94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85" spans="17:17" ht="17.100000000000001" customHeight="1" x14ac:dyDescent="0.25">
      <c r="Q94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86" spans="17:17" ht="17.100000000000001" customHeight="1" x14ac:dyDescent="0.25">
      <c r="Q94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87" spans="17:17" ht="17.100000000000001" customHeight="1" x14ac:dyDescent="0.25">
      <c r="Q94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88" spans="17:17" ht="17.100000000000001" customHeight="1" x14ac:dyDescent="0.25">
      <c r="Q94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89" spans="17:17" ht="17.100000000000001" customHeight="1" x14ac:dyDescent="0.25">
      <c r="Q94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90" spans="17:17" ht="17.100000000000001" customHeight="1" x14ac:dyDescent="0.25">
      <c r="Q94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91" spans="17:17" ht="17.100000000000001" customHeight="1" x14ac:dyDescent="0.25">
      <c r="Q94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92" spans="17:17" ht="17.100000000000001" customHeight="1" x14ac:dyDescent="0.25">
      <c r="Q94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93" spans="17:17" ht="17.100000000000001" customHeight="1" x14ac:dyDescent="0.25">
      <c r="Q94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94" spans="17:17" ht="17.100000000000001" customHeight="1" x14ac:dyDescent="0.25">
      <c r="Q94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95" spans="17:17" ht="17.100000000000001" customHeight="1" x14ac:dyDescent="0.25">
      <c r="Q94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96" spans="17:17" ht="17.100000000000001" customHeight="1" x14ac:dyDescent="0.25">
      <c r="Q94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97" spans="17:17" ht="17.100000000000001" customHeight="1" x14ac:dyDescent="0.25">
      <c r="Q94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98" spans="17:17" ht="17.100000000000001" customHeight="1" x14ac:dyDescent="0.25">
      <c r="Q94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99" spans="17:17" ht="17.100000000000001" customHeight="1" x14ac:dyDescent="0.25">
      <c r="Q94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00" spans="17:17" ht="17.100000000000001" customHeight="1" x14ac:dyDescent="0.25">
      <c r="Q95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01" spans="17:17" ht="17.100000000000001" customHeight="1" x14ac:dyDescent="0.25">
      <c r="Q95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02" spans="17:17" ht="17.100000000000001" customHeight="1" x14ac:dyDescent="0.25">
      <c r="Q95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03" spans="17:17" ht="17.100000000000001" customHeight="1" x14ac:dyDescent="0.25">
      <c r="Q95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04" spans="17:17" ht="17.100000000000001" customHeight="1" x14ac:dyDescent="0.25">
      <c r="Q95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05" spans="17:17" ht="17.100000000000001" customHeight="1" x14ac:dyDescent="0.25">
      <c r="Q95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06" spans="17:17" ht="17.100000000000001" customHeight="1" x14ac:dyDescent="0.25">
      <c r="Q95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07" spans="17:17" ht="17.100000000000001" customHeight="1" x14ac:dyDescent="0.25">
      <c r="Q95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08" spans="17:17" ht="17.100000000000001" customHeight="1" x14ac:dyDescent="0.25">
      <c r="Q95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09" spans="17:17" ht="17.100000000000001" customHeight="1" x14ac:dyDescent="0.25">
      <c r="Q95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10" spans="17:17" ht="17.100000000000001" customHeight="1" x14ac:dyDescent="0.25">
      <c r="Q95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11" spans="17:17" ht="17.100000000000001" customHeight="1" x14ac:dyDescent="0.25">
      <c r="Q95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12" spans="17:17" ht="17.100000000000001" customHeight="1" x14ac:dyDescent="0.25">
      <c r="Q95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13" spans="17:17" ht="17.100000000000001" customHeight="1" x14ac:dyDescent="0.25">
      <c r="Q95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14" spans="17:17" ht="17.100000000000001" customHeight="1" x14ac:dyDescent="0.25">
      <c r="Q95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15" spans="17:17" ht="17.100000000000001" customHeight="1" x14ac:dyDescent="0.25">
      <c r="Q95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16" spans="17:17" ht="17.100000000000001" customHeight="1" x14ac:dyDescent="0.25">
      <c r="Q95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17" spans="17:17" ht="17.100000000000001" customHeight="1" x14ac:dyDescent="0.25">
      <c r="Q95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18" spans="17:17" ht="17.100000000000001" customHeight="1" x14ac:dyDescent="0.25">
      <c r="Q95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19" spans="17:17" ht="17.100000000000001" customHeight="1" x14ac:dyDescent="0.25">
      <c r="Q95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20" spans="17:17" ht="17.100000000000001" customHeight="1" x14ac:dyDescent="0.25">
      <c r="Q95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21" spans="17:17" ht="17.100000000000001" customHeight="1" x14ac:dyDescent="0.25">
      <c r="Q95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22" spans="17:17" ht="17.100000000000001" customHeight="1" x14ac:dyDescent="0.25">
      <c r="Q95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23" spans="17:17" ht="17.100000000000001" customHeight="1" x14ac:dyDescent="0.25">
      <c r="Q95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24" spans="17:17" ht="17.100000000000001" customHeight="1" x14ac:dyDescent="0.25">
      <c r="Q95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25" spans="17:17" ht="17.100000000000001" customHeight="1" x14ac:dyDescent="0.25">
      <c r="Q95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26" spans="17:17" ht="17.100000000000001" customHeight="1" x14ac:dyDescent="0.25">
      <c r="Q95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27" spans="17:17" ht="17.100000000000001" customHeight="1" x14ac:dyDescent="0.25">
      <c r="Q95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28" spans="17:17" ht="17.100000000000001" customHeight="1" x14ac:dyDescent="0.25">
      <c r="Q95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29" spans="17:17" ht="17.100000000000001" customHeight="1" x14ac:dyDescent="0.25">
      <c r="Q95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30" spans="17:17" ht="17.100000000000001" customHeight="1" x14ac:dyDescent="0.25">
      <c r="Q95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31" spans="17:17" ht="17.100000000000001" customHeight="1" x14ac:dyDescent="0.25">
      <c r="Q95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32" spans="17:17" ht="17.100000000000001" customHeight="1" x14ac:dyDescent="0.25">
      <c r="Q95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33" spans="17:17" ht="17.100000000000001" customHeight="1" x14ac:dyDescent="0.25">
      <c r="Q95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34" spans="17:17" ht="17.100000000000001" customHeight="1" x14ac:dyDescent="0.25">
      <c r="Q95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35" spans="17:17" ht="17.100000000000001" customHeight="1" x14ac:dyDescent="0.25">
      <c r="Q95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36" spans="17:17" ht="17.100000000000001" customHeight="1" x14ac:dyDescent="0.25">
      <c r="Q95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37" spans="17:17" ht="17.100000000000001" customHeight="1" x14ac:dyDescent="0.25">
      <c r="Q95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38" spans="17:17" ht="17.100000000000001" customHeight="1" x14ac:dyDescent="0.25">
      <c r="Q95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39" spans="17:17" ht="17.100000000000001" customHeight="1" x14ac:dyDescent="0.25">
      <c r="Q95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40" spans="17:17" ht="17.100000000000001" customHeight="1" x14ac:dyDescent="0.25">
      <c r="Q95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41" spans="17:17" ht="17.100000000000001" customHeight="1" x14ac:dyDescent="0.25">
      <c r="Q95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42" spans="17:17" ht="17.100000000000001" customHeight="1" x14ac:dyDescent="0.25">
      <c r="Q95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43" spans="17:17" ht="17.100000000000001" customHeight="1" x14ac:dyDescent="0.25">
      <c r="Q95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44" spans="17:17" ht="17.100000000000001" customHeight="1" x14ac:dyDescent="0.25">
      <c r="Q95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45" spans="17:17" ht="17.100000000000001" customHeight="1" x14ac:dyDescent="0.25">
      <c r="Q95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46" spans="17:17" ht="17.100000000000001" customHeight="1" x14ac:dyDescent="0.25">
      <c r="Q95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47" spans="17:17" ht="17.100000000000001" customHeight="1" x14ac:dyDescent="0.25">
      <c r="Q95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48" spans="17:17" ht="17.100000000000001" customHeight="1" x14ac:dyDescent="0.25">
      <c r="Q95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49" spans="17:17" ht="17.100000000000001" customHeight="1" x14ac:dyDescent="0.25">
      <c r="Q95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50" spans="17:17" ht="17.100000000000001" customHeight="1" x14ac:dyDescent="0.25">
      <c r="Q95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51" spans="17:17" ht="17.100000000000001" customHeight="1" x14ac:dyDescent="0.25">
      <c r="Q95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52" spans="17:17" ht="17.100000000000001" customHeight="1" x14ac:dyDescent="0.25">
      <c r="Q95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53" spans="17:17" ht="17.100000000000001" customHeight="1" x14ac:dyDescent="0.25">
      <c r="Q95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54" spans="17:17" ht="17.100000000000001" customHeight="1" x14ac:dyDescent="0.25">
      <c r="Q95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55" spans="17:17" ht="17.100000000000001" customHeight="1" x14ac:dyDescent="0.25">
      <c r="Q95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56" spans="17:17" ht="17.100000000000001" customHeight="1" x14ac:dyDescent="0.25">
      <c r="Q95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57" spans="17:17" ht="17.100000000000001" customHeight="1" x14ac:dyDescent="0.25">
      <c r="Q95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58" spans="17:17" ht="17.100000000000001" customHeight="1" x14ac:dyDescent="0.25">
      <c r="Q95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59" spans="17:17" ht="17.100000000000001" customHeight="1" x14ac:dyDescent="0.25">
      <c r="Q95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60" spans="17:17" ht="17.100000000000001" customHeight="1" x14ac:dyDescent="0.25">
      <c r="Q95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61" spans="17:17" ht="17.100000000000001" customHeight="1" x14ac:dyDescent="0.25">
      <c r="Q95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62" spans="17:17" ht="17.100000000000001" customHeight="1" x14ac:dyDescent="0.25">
      <c r="Q95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63" spans="17:17" ht="17.100000000000001" customHeight="1" x14ac:dyDescent="0.25">
      <c r="Q95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64" spans="17:17" ht="17.100000000000001" customHeight="1" x14ac:dyDescent="0.25">
      <c r="Q95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65" spans="17:17" ht="17.100000000000001" customHeight="1" x14ac:dyDescent="0.25">
      <c r="Q95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66" spans="17:17" ht="17.100000000000001" customHeight="1" x14ac:dyDescent="0.25">
      <c r="Q95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67" spans="17:17" ht="17.100000000000001" customHeight="1" x14ac:dyDescent="0.25">
      <c r="Q95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68" spans="17:17" ht="17.100000000000001" customHeight="1" x14ac:dyDescent="0.25">
      <c r="Q95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69" spans="17:17" ht="17.100000000000001" customHeight="1" x14ac:dyDescent="0.25">
      <c r="Q95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70" spans="17:17" ht="17.100000000000001" customHeight="1" x14ac:dyDescent="0.25">
      <c r="Q95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71" spans="17:17" ht="17.100000000000001" customHeight="1" x14ac:dyDescent="0.25">
      <c r="Q95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72" spans="17:17" ht="17.100000000000001" customHeight="1" x14ac:dyDescent="0.25">
      <c r="Q95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73" spans="17:17" ht="17.100000000000001" customHeight="1" x14ac:dyDescent="0.25">
      <c r="Q95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74" spans="17:17" ht="17.100000000000001" customHeight="1" x14ac:dyDescent="0.25">
      <c r="Q95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75" spans="17:17" ht="17.100000000000001" customHeight="1" x14ac:dyDescent="0.25">
      <c r="Q95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76" spans="17:17" ht="17.100000000000001" customHeight="1" x14ac:dyDescent="0.25">
      <c r="Q95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77" spans="17:17" ht="17.100000000000001" customHeight="1" x14ac:dyDescent="0.25">
      <c r="Q95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78" spans="17:17" ht="17.100000000000001" customHeight="1" x14ac:dyDescent="0.25">
      <c r="Q95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79" spans="17:17" ht="17.100000000000001" customHeight="1" x14ac:dyDescent="0.25">
      <c r="Q95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80" spans="17:17" ht="17.100000000000001" customHeight="1" x14ac:dyDescent="0.25">
      <c r="Q95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81" spans="17:17" ht="17.100000000000001" customHeight="1" x14ac:dyDescent="0.25">
      <c r="Q95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82" spans="17:17" ht="17.100000000000001" customHeight="1" x14ac:dyDescent="0.25">
      <c r="Q95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83" spans="17:17" ht="17.100000000000001" customHeight="1" x14ac:dyDescent="0.25">
      <c r="Q95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84" spans="17:17" ht="17.100000000000001" customHeight="1" x14ac:dyDescent="0.25">
      <c r="Q95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85" spans="17:17" ht="17.100000000000001" customHeight="1" x14ac:dyDescent="0.25">
      <c r="Q95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86" spans="17:17" ht="17.100000000000001" customHeight="1" x14ac:dyDescent="0.25">
      <c r="Q95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87" spans="17:17" ht="17.100000000000001" customHeight="1" x14ac:dyDescent="0.25">
      <c r="Q95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88" spans="17:17" ht="17.100000000000001" customHeight="1" x14ac:dyDescent="0.25">
      <c r="Q95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89" spans="17:17" ht="17.100000000000001" customHeight="1" x14ac:dyDescent="0.25">
      <c r="Q95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90" spans="17:17" ht="17.100000000000001" customHeight="1" x14ac:dyDescent="0.25">
      <c r="Q95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91" spans="17:17" ht="17.100000000000001" customHeight="1" x14ac:dyDescent="0.25">
      <c r="Q95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92" spans="17:17" ht="17.100000000000001" customHeight="1" x14ac:dyDescent="0.25">
      <c r="Q95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93" spans="17:17" ht="17.100000000000001" customHeight="1" x14ac:dyDescent="0.25">
      <c r="Q95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94" spans="17:17" ht="17.100000000000001" customHeight="1" x14ac:dyDescent="0.25">
      <c r="Q95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95" spans="17:17" ht="17.100000000000001" customHeight="1" x14ac:dyDescent="0.25">
      <c r="Q95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96" spans="17:17" ht="17.100000000000001" customHeight="1" x14ac:dyDescent="0.25">
      <c r="Q95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97" spans="17:17" ht="17.100000000000001" customHeight="1" x14ac:dyDescent="0.25">
      <c r="Q95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98" spans="17:17" ht="17.100000000000001" customHeight="1" x14ac:dyDescent="0.25">
      <c r="Q95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99" spans="17:17" ht="17.100000000000001" customHeight="1" x14ac:dyDescent="0.25">
      <c r="Q95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00" spans="17:17" ht="17.100000000000001" customHeight="1" x14ac:dyDescent="0.25">
      <c r="Q96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01" spans="17:17" ht="17.100000000000001" customHeight="1" x14ac:dyDescent="0.25">
      <c r="Q96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02" spans="17:17" ht="17.100000000000001" customHeight="1" x14ac:dyDescent="0.25">
      <c r="Q96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03" spans="17:17" ht="17.100000000000001" customHeight="1" x14ac:dyDescent="0.25">
      <c r="Q96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04" spans="17:17" ht="17.100000000000001" customHeight="1" x14ac:dyDescent="0.25">
      <c r="Q96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05" spans="17:17" ht="17.100000000000001" customHeight="1" x14ac:dyDescent="0.25">
      <c r="Q96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06" spans="17:17" ht="17.100000000000001" customHeight="1" x14ac:dyDescent="0.25">
      <c r="Q96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07" spans="17:17" ht="17.100000000000001" customHeight="1" x14ac:dyDescent="0.25">
      <c r="Q96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08" spans="17:17" ht="17.100000000000001" customHeight="1" x14ac:dyDescent="0.25">
      <c r="Q96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09" spans="17:17" ht="17.100000000000001" customHeight="1" x14ac:dyDescent="0.25">
      <c r="Q96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10" spans="17:17" ht="17.100000000000001" customHeight="1" x14ac:dyDescent="0.25">
      <c r="Q96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11" spans="17:17" ht="17.100000000000001" customHeight="1" x14ac:dyDescent="0.25">
      <c r="Q96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12" spans="17:17" ht="17.100000000000001" customHeight="1" x14ac:dyDescent="0.25">
      <c r="Q96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13" spans="17:17" ht="17.100000000000001" customHeight="1" x14ac:dyDescent="0.25">
      <c r="Q96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14" spans="17:17" ht="17.100000000000001" customHeight="1" x14ac:dyDescent="0.25">
      <c r="Q96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15" spans="17:17" ht="17.100000000000001" customHeight="1" x14ac:dyDescent="0.25">
      <c r="Q96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16" spans="17:17" ht="17.100000000000001" customHeight="1" x14ac:dyDescent="0.25">
      <c r="Q96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17" spans="17:17" ht="17.100000000000001" customHeight="1" x14ac:dyDescent="0.25">
      <c r="Q96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18" spans="17:17" ht="17.100000000000001" customHeight="1" x14ac:dyDescent="0.25">
      <c r="Q96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19" spans="17:17" ht="17.100000000000001" customHeight="1" x14ac:dyDescent="0.25">
      <c r="Q96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20" spans="17:17" ht="17.100000000000001" customHeight="1" x14ac:dyDescent="0.25">
      <c r="Q96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21" spans="17:17" ht="17.100000000000001" customHeight="1" x14ac:dyDescent="0.25">
      <c r="Q96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22" spans="17:17" ht="17.100000000000001" customHeight="1" x14ac:dyDescent="0.25">
      <c r="Q96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23" spans="17:17" ht="17.100000000000001" customHeight="1" x14ac:dyDescent="0.25">
      <c r="Q96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24" spans="17:17" ht="17.100000000000001" customHeight="1" x14ac:dyDescent="0.25">
      <c r="Q96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25" spans="17:17" ht="17.100000000000001" customHeight="1" x14ac:dyDescent="0.25">
      <c r="Q96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26" spans="17:17" ht="17.100000000000001" customHeight="1" x14ac:dyDescent="0.25">
      <c r="Q96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27" spans="17:17" ht="17.100000000000001" customHeight="1" x14ac:dyDescent="0.25">
      <c r="Q96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28" spans="17:17" ht="17.100000000000001" customHeight="1" x14ac:dyDescent="0.25">
      <c r="Q96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29" spans="17:17" ht="17.100000000000001" customHeight="1" x14ac:dyDescent="0.25">
      <c r="Q96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30" spans="17:17" ht="17.100000000000001" customHeight="1" x14ac:dyDescent="0.25">
      <c r="Q96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31" spans="17:17" ht="17.100000000000001" customHeight="1" x14ac:dyDescent="0.25">
      <c r="Q96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32" spans="17:17" ht="17.100000000000001" customHeight="1" x14ac:dyDescent="0.25">
      <c r="Q96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33" spans="17:17" ht="17.100000000000001" customHeight="1" x14ac:dyDescent="0.25">
      <c r="Q96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34" spans="17:17" ht="17.100000000000001" customHeight="1" x14ac:dyDescent="0.25">
      <c r="Q96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35" spans="17:17" ht="17.100000000000001" customHeight="1" x14ac:dyDescent="0.25">
      <c r="Q96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36" spans="17:17" ht="17.100000000000001" customHeight="1" x14ac:dyDescent="0.25">
      <c r="Q96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37" spans="17:17" ht="17.100000000000001" customHeight="1" x14ac:dyDescent="0.25">
      <c r="Q96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38" spans="17:17" ht="17.100000000000001" customHeight="1" x14ac:dyDescent="0.25">
      <c r="Q96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39" spans="17:17" ht="17.100000000000001" customHeight="1" x14ac:dyDescent="0.25">
      <c r="Q96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40" spans="17:17" ht="17.100000000000001" customHeight="1" x14ac:dyDescent="0.25">
      <c r="Q96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41" spans="17:17" ht="17.100000000000001" customHeight="1" x14ac:dyDescent="0.25">
      <c r="Q96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42" spans="17:17" ht="17.100000000000001" customHeight="1" x14ac:dyDescent="0.25">
      <c r="Q96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43" spans="17:17" ht="17.100000000000001" customHeight="1" x14ac:dyDescent="0.25">
      <c r="Q96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44" spans="17:17" ht="17.100000000000001" customHeight="1" x14ac:dyDescent="0.25">
      <c r="Q96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45" spans="17:17" ht="17.100000000000001" customHeight="1" x14ac:dyDescent="0.25">
      <c r="Q96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46" spans="17:17" ht="17.100000000000001" customHeight="1" x14ac:dyDescent="0.25">
      <c r="Q96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47" spans="17:17" ht="17.100000000000001" customHeight="1" x14ac:dyDescent="0.25">
      <c r="Q96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48" spans="17:17" ht="17.100000000000001" customHeight="1" x14ac:dyDescent="0.25">
      <c r="Q96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49" spans="17:17" ht="17.100000000000001" customHeight="1" x14ac:dyDescent="0.25">
      <c r="Q96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50" spans="17:17" ht="17.100000000000001" customHeight="1" x14ac:dyDescent="0.25">
      <c r="Q96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51" spans="17:17" ht="17.100000000000001" customHeight="1" x14ac:dyDescent="0.25">
      <c r="Q96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52" spans="17:17" ht="17.100000000000001" customHeight="1" x14ac:dyDescent="0.25">
      <c r="Q96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53" spans="17:17" ht="17.100000000000001" customHeight="1" x14ac:dyDescent="0.25">
      <c r="Q96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54" spans="17:17" ht="17.100000000000001" customHeight="1" x14ac:dyDescent="0.25">
      <c r="Q96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55" spans="17:17" ht="17.100000000000001" customHeight="1" x14ac:dyDescent="0.25">
      <c r="Q96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56" spans="17:17" ht="17.100000000000001" customHeight="1" x14ac:dyDescent="0.25">
      <c r="Q96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57" spans="17:17" ht="17.100000000000001" customHeight="1" x14ac:dyDescent="0.25">
      <c r="Q96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58" spans="17:17" ht="17.100000000000001" customHeight="1" x14ac:dyDescent="0.25">
      <c r="Q96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59" spans="17:17" ht="17.100000000000001" customHeight="1" x14ac:dyDescent="0.25">
      <c r="Q96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60" spans="17:17" ht="17.100000000000001" customHeight="1" x14ac:dyDescent="0.25">
      <c r="Q96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61" spans="17:17" ht="17.100000000000001" customHeight="1" x14ac:dyDescent="0.25">
      <c r="Q96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62" spans="17:17" ht="17.100000000000001" customHeight="1" x14ac:dyDescent="0.25">
      <c r="Q96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63" spans="17:17" ht="17.100000000000001" customHeight="1" x14ac:dyDescent="0.25">
      <c r="Q96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64" spans="17:17" ht="17.100000000000001" customHeight="1" x14ac:dyDescent="0.25">
      <c r="Q96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65" spans="17:17" ht="17.100000000000001" customHeight="1" x14ac:dyDescent="0.25">
      <c r="Q96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66" spans="17:17" ht="17.100000000000001" customHeight="1" x14ac:dyDescent="0.25">
      <c r="Q96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67" spans="17:17" ht="17.100000000000001" customHeight="1" x14ac:dyDescent="0.25">
      <c r="Q96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68" spans="17:17" ht="17.100000000000001" customHeight="1" x14ac:dyDescent="0.25">
      <c r="Q96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69" spans="17:17" ht="17.100000000000001" customHeight="1" x14ac:dyDescent="0.25">
      <c r="Q96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70" spans="17:17" ht="17.100000000000001" customHeight="1" x14ac:dyDescent="0.25">
      <c r="Q96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71" spans="17:17" ht="17.100000000000001" customHeight="1" x14ac:dyDescent="0.25">
      <c r="Q96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72" spans="17:17" ht="17.100000000000001" customHeight="1" x14ac:dyDescent="0.25">
      <c r="Q96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73" spans="17:17" ht="17.100000000000001" customHeight="1" x14ac:dyDescent="0.25">
      <c r="Q96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74" spans="17:17" ht="17.100000000000001" customHeight="1" x14ac:dyDescent="0.25">
      <c r="Q96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75" spans="17:17" ht="17.100000000000001" customHeight="1" x14ac:dyDescent="0.25">
      <c r="Q96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76" spans="17:17" ht="17.100000000000001" customHeight="1" x14ac:dyDescent="0.25">
      <c r="Q96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77" spans="17:17" ht="17.100000000000001" customHeight="1" x14ac:dyDescent="0.25">
      <c r="Q96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78" spans="17:17" ht="17.100000000000001" customHeight="1" x14ac:dyDescent="0.25">
      <c r="Q96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79" spans="17:17" ht="17.100000000000001" customHeight="1" x14ac:dyDescent="0.25">
      <c r="Q96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80" spans="17:17" ht="17.100000000000001" customHeight="1" x14ac:dyDescent="0.25">
      <c r="Q96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81" spans="17:17" ht="17.100000000000001" customHeight="1" x14ac:dyDescent="0.25">
      <c r="Q96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82" spans="17:17" ht="17.100000000000001" customHeight="1" x14ac:dyDescent="0.25">
      <c r="Q96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83" spans="17:17" ht="17.100000000000001" customHeight="1" x14ac:dyDescent="0.25">
      <c r="Q96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84" spans="17:17" ht="17.100000000000001" customHeight="1" x14ac:dyDescent="0.25">
      <c r="Q96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85" spans="17:17" ht="17.100000000000001" customHeight="1" x14ac:dyDescent="0.25">
      <c r="Q96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86" spans="17:17" ht="17.100000000000001" customHeight="1" x14ac:dyDescent="0.25">
      <c r="Q96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87" spans="17:17" ht="17.100000000000001" customHeight="1" x14ac:dyDescent="0.25">
      <c r="Q96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88" spans="17:17" ht="17.100000000000001" customHeight="1" x14ac:dyDescent="0.25">
      <c r="Q96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89" spans="17:17" ht="17.100000000000001" customHeight="1" x14ac:dyDescent="0.25">
      <c r="Q96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90" spans="17:17" ht="17.100000000000001" customHeight="1" x14ac:dyDescent="0.25">
      <c r="Q96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91" spans="17:17" ht="17.100000000000001" customHeight="1" x14ac:dyDescent="0.25">
      <c r="Q96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92" spans="17:17" ht="17.100000000000001" customHeight="1" x14ac:dyDescent="0.25">
      <c r="Q96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93" spans="17:17" ht="17.100000000000001" customHeight="1" x14ac:dyDescent="0.25">
      <c r="Q96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94" spans="17:17" ht="17.100000000000001" customHeight="1" x14ac:dyDescent="0.25">
      <c r="Q96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95" spans="17:17" ht="17.100000000000001" customHeight="1" x14ac:dyDescent="0.25">
      <c r="Q96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96" spans="17:17" ht="17.100000000000001" customHeight="1" x14ac:dyDescent="0.25">
      <c r="Q96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97" spans="17:17" ht="17.100000000000001" customHeight="1" x14ac:dyDescent="0.25">
      <c r="Q96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98" spans="17:17" ht="17.100000000000001" customHeight="1" x14ac:dyDescent="0.25">
      <c r="Q96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99" spans="17:17" ht="17.100000000000001" customHeight="1" x14ac:dyDescent="0.25">
      <c r="Q96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00" spans="17:17" ht="17.100000000000001" customHeight="1" x14ac:dyDescent="0.25">
      <c r="Q97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01" spans="17:17" ht="17.100000000000001" customHeight="1" x14ac:dyDescent="0.25">
      <c r="Q97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02" spans="17:17" ht="17.100000000000001" customHeight="1" x14ac:dyDescent="0.25">
      <c r="Q97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03" spans="17:17" ht="17.100000000000001" customHeight="1" x14ac:dyDescent="0.25">
      <c r="Q97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04" spans="17:17" ht="17.100000000000001" customHeight="1" x14ac:dyDescent="0.25">
      <c r="Q97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05" spans="17:17" ht="17.100000000000001" customHeight="1" x14ac:dyDescent="0.25">
      <c r="Q97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06" spans="17:17" ht="17.100000000000001" customHeight="1" x14ac:dyDescent="0.25">
      <c r="Q97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07" spans="17:17" ht="17.100000000000001" customHeight="1" x14ac:dyDescent="0.25">
      <c r="Q97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08" spans="17:17" ht="17.100000000000001" customHeight="1" x14ac:dyDescent="0.25">
      <c r="Q97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09" spans="17:17" ht="17.100000000000001" customHeight="1" x14ac:dyDescent="0.25">
      <c r="Q97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10" spans="17:17" ht="17.100000000000001" customHeight="1" x14ac:dyDescent="0.25">
      <c r="Q97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11" spans="17:17" ht="17.100000000000001" customHeight="1" x14ac:dyDescent="0.25">
      <c r="Q97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12" spans="17:17" ht="17.100000000000001" customHeight="1" x14ac:dyDescent="0.25">
      <c r="Q97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13" spans="17:17" ht="17.100000000000001" customHeight="1" x14ac:dyDescent="0.25">
      <c r="Q97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14" spans="17:17" ht="17.100000000000001" customHeight="1" x14ac:dyDescent="0.25">
      <c r="Q97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15" spans="17:17" ht="17.100000000000001" customHeight="1" x14ac:dyDescent="0.25">
      <c r="Q97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16" spans="17:17" ht="17.100000000000001" customHeight="1" x14ac:dyDescent="0.25">
      <c r="Q97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17" spans="17:17" ht="17.100000000000001" customHeight="1" x14ac:dyDescent="0.25">
      <c r="Q97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18" spans="17:17" ht="17.100000000000001" customHeight="1" x14ac:dyDescent="0.25">
      <c r="Q97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19" spans="17:17" ht="17.100000000000001" customHeight="1" x14ac:dyDescent="0.25">
      <c r="Q97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20" spans="17:17" ht="17.100000000000001" customHeight="1" x14ac:dyDescent="0.25">
      <c r="Q97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21" spans="17:17" ht="17.100000000000001" customHeight="1" x14ac:dyDescent="0.25">
      <c r="Q97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22" spans="17:17" ht="17.100000000000001" customHeight="1" x14ac:dyDescent="0.25">
      <c r="Q97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23" spans="17:17" ht="17.100000000000001" customHeight="1" x14ac:dyDescent="0.25">
      <c r="Q97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24" spans="17:17" ht="17.100000000000001" customHeight="1" x14ac:dyDescent="0.25">
      <c r="Q97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25" spans="17:17" ht="17.100000000000001" customHeight="1" x14ac:dyDescent="0.25">
      <c r="Q97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26" spans="17:17" ht="17.100000000000001" customHeight="1" x14ac:dyDescent="0.25">
      <c r="Q97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27" spans="17:17" ht="17.100000000000001" customHeight="1" x14ac:dyDescent="0.25">
      <c r="Q97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28" spans="17:17" ht="17.100000000000001" customHeight="1" x14ac:dyDescent="0.25">
      <c r="Q97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29" spans="17:17" ht="17.100000000000001" customHeight="1" x14ac:dyDescent="0.25">
      <c r="Q97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30" spans="17:17" ht="17.100000000000001" customHeight="1" x14ac:dyDescent="0.25">
      <c r="Q97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31" spans="17:17" ht="17.100000000000001" customHeight="1" x14ac:dyDescent="0.25">
      <c r="Q97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32" spans="17:17" ht="17.100000000000001" customHeight="1" x14ac:dyDescent="0.25">
      <c r="Q97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33" spans="17:17" ht="17.100000000000001" customHeight="1" x14ac:dyDescent="0.25">
      <c r="Q97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34" spans="17:17" ht="17.100000000000001" customHeight="1" x14ac:dyDescent="0.25">
      <c r="Q97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35" spans="17:17" ht="17.100000000000001" customHeight="1" x14ac:dyDescent="0.25">
      <c r="Q97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36" spans="17:17" ht="17.100000000000001" customHeight="1" x14ac:dyDescent="0.25">
      <c r="Q97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37" spans="17:17" ht="17.100000000000001" customHeight="1" x14ac:dyDescent="0.25">
      <c r="Q97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38" spans="17:17" ht="17.100000000000001" customHeight="1" x14ac:dyDescent="0.25">
      <c r="Q97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39" spans="17:17" ht="17.100000000000001" customHeight="1" x14ac:dyDescent="0.25">
      <c r="Q97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40" spans="17:17" ht="17.100000000000001" customHeight="1" x14ac:dyDescent="0.25">
      <c r="Q97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41" spans="17:17" ht="17.100000000000001" customHeight="1" x14ac:dyDescent="0.25">
      <c r="Q97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42" spans="17:17" ht="17.100000000000001" customHeight="1" x14ac:dyDescent="0.25">
      <c r="Q97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43" spans="17:17" ht="17.100000000000001" customHeight="1" x14ac:dyDescent="0.25">
      <c r="Q97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44" spans="17:17" ht="17.100000000000001" customHeight="1" x14ac:dyDescent="0.25">
      <c r="Q97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45" spans="17:17" ht="17.100000000000001" customHeight="1" x14ac:dyDescent="0.25">
      <c r="Q97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46" spans="17:17" ht="17.100000000000001" customHeight="1" x14ac:dyDescent="0.25">
      <c r="Q97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47" spans="17:17" ht="17.100000000000001" customHeight="1" x14ac:dyDescent="0.25">
      <c r="Q97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48" spans="17:17" ht="17.100000000000001" customHeight="1" x14ac:dyDescent="0.25">
      <c r="Q97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49" spans="17:17" ht="17.100000000000001" customHeight="1" x14ac:dyDescent="0.25">
      <c r="Q97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50" spans="17:17" ht="17.100000000000001" customHeight="1" x14ac:dyDescent="0.25">
      <c r="Q97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51" spans="17:17" ht="17.100000000000001" customHeight="1" x14ac:dyDescent="0.25">
      <c r="Q97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52" spans="17:17" ht="17.100000000000001" customHeight="1" x14ac:dyDescent="0.25">
      <c r="Q97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53" spans="17:17" ht="17.100000000000001" customHeight="1" x14ac:dyDescent="0.25">
      <c r="Q97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54" spans="17:17" ht="17.100000000000001" customHeight="1" x14ac:dyDescent="0.25">
      <c r="Q97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55" spans="17:17" ht="17.100000000000001" customHeight="1" x14ac:dyDescent="0.25">
      <c r="Q97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56" spans="17:17" ht="17.100000000000001" customHeight="1" x14ac:dyDescent="0.25">
      <c r="Q97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57" spans="17:17" ht="17.100000000000001" customHeight="1" x14ac:dyDescent="0.25">
      <c r="Q97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58" spans="17:17" ht="17.100000000000001" customHeight="1" x14ac:dyDescent="0.25">
      <c r="Q97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59" spans="17:17" ht="17.100000000000001" customHeight="1" x14ac:dyDescent="0.25">
      <c r="Q97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60" spans="17:17" ht="17.100000000000001" customHeight="1" x14ac:dyDescent="0.25">
      <c r="Q97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61" spans="17:17" ht="17.100000000000001" customHeight="1" x14ac:dyDescent="0.25">
      <c r="Q97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62" spans="17:17" ht="17.100000000000001" customHeight="1" x14ac:dyDescent="0.25">
      <c r="Q97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63" spans="17:17" ht="17.100000000000001" customHeight="1" x14ac:dyDescent="0.25">
      <c r="Q97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64" spans="17:17" ht="17.100000000000001" customHeight="1" x14ac:dyDescent="0.25">
      <c r="Q97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65" spans="17:17" ht="17.100000000000001" customHeight="1" x14ac:dyDescent="0.25">
      <c r="Q97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66" spans="17:17" ht="17.100000000000001" customHeight="1" x14ac:dyDescent="0.25">
      <c r="Q97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67" spans="17:17" ht="17.100000000000001" customHeight="1" x14ac:dyDescent="0.25">
      <c r="Q97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68" spans="17:17" ht="17.100000000000001" customHeight="1" x14ac:dyDescent="0.25">
      <c r="Q97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69" spans="17:17" ht="17.100000000000001" customHeight="1" x14ac:dyDescent="0.25">
      <c r="Q97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70" spans="17:17" ht="17.100000000000001" customHeight="1" x14ac:dyDescent="0.25">
      <c r="Q97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71" spans="17:17" ht="17.100000000000001" customHeight="1" x14ac:dyDescent="0.25">
      <c r="Q97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72" spans="17:17" ht="17.100000000000001" customHeight="1" x14ac:dyDescent="0.25">
      <c r="Q97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73" spans="17:17" ht="17.100000000000001" customHeight="1" x14ac:dyDescent="0.25">
      <c r="Q97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74" spans="17:17" ht="17.100000000000001" customHeight="1" x14ac:dyDescent="0.25">
      <c r="Q97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75" spans="17:17" ht="17.100000000000001" customHeight="1" x14ac:dyDescent="0.25">
      <c r="Q97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76" spans="17:17" ht="17.100000000000001" customHeight="1" x14ac:dyDescent="0.25">
      <c r="Q97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77" spans="17:17" ht="17.100000000000001" customHeight="1" x14ac:dyDescent="0.25">
      <c r="Q97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78" spans="17:17" ht="17.100000000000001" customHeight="1" x14ac:dyDescent="0.25">
      <c r="Q97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79" spans="17:17" ht="17.100000000000001" customHeight="1" x14ac:dyDescent="0.25">
      <c r="Q97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80" spans="17:17" ht="17.100000000000001" customHeight="1" x14ac:dyDescent="0.25">
      <c r="Q97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81" spans="17:17" ht="17.100000000000001" customHeight="1" x14ac:dyDescent="0.25">
      <c r="Q97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82" spans="17:17" ht="17.100000000000001" customHeight="1" x14ac:dyDescent="0.25">
      <c r="Q97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83" spans="17:17" ht="17.100000000000001" customHeight="1" x14ac:dyDescent="0.25">
      <c r="Q97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84" spans="17:17" ht="17.100000000000001" customHeight="1" x14ac:dyDescent="0.25">
      <c r="Q97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85" spans="17:17" ht="17.100000000000001" customHeight="1" x14ac:dyDescent="0.25">
      <c r="Q97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86" spans="17:17" ht="17.100000000000001" customHeight="1" x14ac:dyDescent="0.25">
      <c r="Q97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87" spans="17:17" ht="17.100000000000001" customHeight="1" x14ac:dyDescent="0.25">
      <c r="Q97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88" spans="17:17" ht="17.100000000000001" customHeight="1" x14ac:dyDescent="0.25">
      <c r="Q97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89" spans="17:17" ht="17.100000000000001" customHeight="1" x14ac:dyDescent="0.25">
      <c r="Q97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90" spans="17:17" ht="17.100000000000001" customHeight="1" x14ac:dyDescent="0.25">
      <c r="Q97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91" spans="17:17" ht="17.100000000000001" customHeight="1" x14ac:dyDescent="0.25">
      <c r="Q97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92" spans="17:17" ht="17.100000000000001" customHeight="1" x14ac:dyDescent="0.25">
      <c r="Q97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93" spans="17:17" ht="17.100000000000001" customHeight="1" x14ac:dyDescent="0.25">
      <c r="Q97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94" spans="17:17" ht="17.100000000000001" customHeight="1" x14ac:dyDescent="0.25">
      <c r="Q97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95" spans="17:17" ht="17.100000000000001" customHeight="1" x14ac:dyDescent="0.25">
      <c r="Q97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96" spans="17:17" ht="17.100000000000001" customHeight="1" x14ac:dyDescent="0.25">
      <c r="Q97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97" spans="17:17" ht="17.100000000000001" customHeight="1" x14ac:dyDescent="0.25">
      <c r="Q97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98" spans="17:17" ht="17.100000000000001" customHeight="1" x14ac:dyDescent="0.25">
      <c r="Q97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99" spans="17:17" ht="17.100000000000001" customHeight="1" x14ac:dyDescent="0.25">
      <c r="Q97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00" spans="17:17" ht="17.100000000000001" customHeight="1" x14ac:dyDescent="0.25">
      <c r="Q98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01" spans="17:17" ht="17.100000000000001" customHeight="1" x14ac:dyDescent="0.25">
      <c r="Q98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02" spans="17:17" ht="17.100000000000001" customHeight="1" x14ac:dyDescent="0.25">
      <c r="Q98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03" spans="17:17" ht="17.100000000000001" customHeight="1" x14ac:dyDescent="0.25">
      <c r="Q98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04" spans="17:17" ht="17.100000000000001" customHeight="1" x14ac:dyDescent="0.25">
      <c r="Q98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05" spans="17:17" ht="17.100000000000001" customHeight="1" x14ac:dyDescent="0.25">
      <c r="Q98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06" spans="17:17" ht="17.100000000000001" customHeight="1" x14ac:dyDescent="0.25">
      <c r="Q98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07" spans="17:17" ht="17.100000000000001" customHeight="1" x14ac:dyDescent="0.25">
      <c r="Q98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08" spans="17:17" ht="17.100000000000001" customHeight="1" x14ac:dyDescent="0.25">
      <c r="Q98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09" spans="17:17" ht="17.100000000000001" customHeight="1" x14ac:dyDescent="0.25">
      <c r="Q98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10" spans="17:17" ht="17.100000000000001" customHeight="1" x14ac:dyDescent="0.25">
      <c r="Q98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11" spans="17:17" ht="17.100000000000001" customHeight="1" x14ac:dyDescent="0.25">
      <c r="Q98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12" spans="17:17" ht="17.100000000000001" customHeight="1" x14ac:dyDescent="0.25">
      <c r="Q98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13" spans="17:17" ht="17.100000000000001" customHeight="1" x14ac:dyDescent="0.25">
      <c r="Q98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14" spans="17:17" ht="17.100000000000001" customHeight="1" x14ac:dyDescent="0.25">
      <c r="Q98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15" spans="17:17" ht="17.100000000000001" customHeight="1" x14ac:dyDescent="0.25">
      <c r="Q98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16" spans="17:17" ht="17.100000000000001" customHeight="1" x14ac:dyDescent="0.25">
      <c r="Q98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17" spans="17:17" ht="17.100000000000001" customHeight="1" x14ac:dyDescent="0.25">
      <c r="Q98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18" spans="17:17" ht="17.100000000000001" customHeight="1" x14ac:dyDescent="0.25">
      <c r="Q98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19" spans="17:17" ht="17.100000000000001" customHeight="1" x14ac:dyDescent="0.25">
      <c r="Q98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20" spans="17:17" ht="17.100000000000001" customHeight="1" x14ac:dyDescent="0.25">
      <c r="Q98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21" spans="17:17" ht="17.100000000000001" customHeight="1" x14ac:dyDescent="0.25">
      <c r="Q98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22" spans="17:17" ht="17.100000000000001" customHeight="1" x14ac:dyDescent="0.25">
      <c r="Q98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23" spans="17:17" ht="17.100000000000001" customHeight="1" x14ac:dyDescent="0.25">
      <c r="Q98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24" spans="17:17" ht="17.100000000000001" customHeight="1" x14ac:dyDescent="0.25">
      <c r="Q98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25" spans="17:17" ht="17.100000000000001" customHeight="1" x14ac:dyDescent="0.25">
      <c r="Q98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26" spans="17:17" ht="17.100000000000001" customHeight="1" x14ac:dyDescent="0.25">
      <c r="Q98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27" spans="17:17" ht="17.100000000000001" customHeight="1" x14ac:dyDescent="0.25">
      <c r="Q98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28" spans="17:17" ht="17.100000000000001" customHeight="1" x14ac:dyDescent="0.25">
      <c r="Q98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29" spans="17:17" ht="17.100000000000001" customHeight="1" x14ac:dyDescent="0.25">
      <c r="Q98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30" spans="17:17" ht="17.100000000000001" customHeight="1" x14ac:dyDescent="0.25">
      <c r="Q98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31" spans="17:17" ht="17.100000000000001" customHeight="1" x14ac:dyDescent="0.25">
      <c r="Q98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32" spans="17:17" ht="17.100000000000001" customHeight="1" x14ac:dyDescent="0.25">
      <c r="Q98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33" spans="17:17" ht="17.100000000000001" customHeight="1" x14ac:dyDescent="0.25">
      <c r="Q98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34" spans="17:17" ht="17.100000000000001" customHeight="1" x14ac:dyDescent="0.25">
      <c r="Q98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35" spans="17:17" ht="17.100000000000001" customHeight="1" x14ac:dyDescent="0.25">
      <c r="Q98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36" spans="17:17" ht="17.100000000000001" customHeight="1" x14ac:dyDescent="0.25">
      <c r="Q98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37" spans="17:17" ht="17.100000000000001" customHeight="1" x14ac:dyDescent="0.25">
      <c r="Q98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38" spans="17:17" ht="17.100000000000001" customHeight="1" x14ac:dyDescent="0.25">
      <c r="Q98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39" spans="17:17" ht="17.100000000000001" customHeight="1" x14ac:dyDescent="0.25">
      <c r="Q98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40" spans="17:17" ht="17.100000000000001" customHeight="1" x14ac:dyDescent="0.25">
      <c r="Q98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41" spans="17:17" ht="17.100000000000001" customHeight="1" x14ac:dyDescent="0.25">
      <c r="Q98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42" spans="17:17" ht="17.100000000000001" customHeight="1" x14ac:dyDescent="0.25">
      <c r="Q98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43" spans="17:17" ht="17.100000000000001" customHeight="1" x14ac:dyDescent="0.25">
      <c r="Q98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44" spans="17:17" ht="17.100000000000001" customHeight="1" x14ac:dyDescent="0.25">
      <c r="Q98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45" spans="17:17" ht="17.100000000000001" customHeight="1" x14ac:dyDescent="0.25">
      <c r="Q98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46" spans="17:17" ht="17.100000000000001" customHeight="1" x14ac:dyDescent="0.25">
      <c r="Q98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47" spans="17:17" ht="17.100000000000001" customHeight="1" x14ac:dyDescent="0.25">
      <c r="Q98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48" spans="17:17" ht="17.100000000000001" customHeight="1" x14ac:dyDescent="0.25">
      <c r="Q98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49" spans="17:17" ht="17.100000000000001" customHeight="1" x14ac:dyDescent="0.25">
      <c r="Q98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50" spans="17:17" ht="17.100000000000001" customHeight="1" x14ac:dyDescent="0.25">
      <c r="Q98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51" spans="17:17" ht="17.100000000000001" customHeight="1" x14ac:dyDescent="0.25">
      <c r="Q98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52" spans="17:17" ht="17.100000000000001" customHeight="1" x14ac:dyDescent="0.25">
      <c r="Q98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53" spans="17:17" ht="17.100000000000001" customHeight="1" x14ac:dyDescent="0.25">
      <c r="Q98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54" spans="17:17" ht="17.100000000000001" customHeight="1" x14ac:dyDescent="0.25">
      <c r="Q98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55" spans="17:17" ht="17.100000000000001" customHeight="1" x14ac:dyDescent="0.25">
      <c r="Q98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56" spans="17:17" ht="17.100000000000001" customHeight="1" x14ac:dyDescent="0.25">
      <c r="Q98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57" spans="17:17" ht="17.100000000000001" customHeight="1" x14ac:dyDescent="0.25">
      <c r="Q98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58" spans="17:17" ht="17.100000000000001" customHeight="1" x14ac:dyDescent="0.25">
      <c r="Q98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59" spans="17:17" ht="17.100000000000001" customHeight="1" x14ac:dyDescent="0.25">
      <c r="Q98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60" spans="17:17" ht="17.100000000000001" customHeight="1" x14ac:dyDescent="0.25">
      <c r="Q98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61" spans="17:17" ht="17.100000000000001" customHeight="1" x14ac:dyDescent="0.25">
      <c r="Q98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62" spans="17:17" ht="17.100000000000001" customHeight="1" x14ac:dyDescent="0.25">
      <c r="Q98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63" spans="17:17" ht="17.100000000000001" customHeight="1" x14ac:dyDescent="0.25">
      <c r="Q98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64" spans="17:17" ht="17.100000000000001" customHeight="1" x14ac:dyDescent="0.25">
      <c r="Q98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65" spans="17:17" ht="17.100000000000001" customHeight="1" x14ac:dyDescent="0.25">
      <c r="Q98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66" spans="17:17" ht="17.100000000000001" customHeight="1" x14ac:dyDescent="0.25">
      <c r="Q98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67" spans="17:17" ht="17.100000000000001" customHeight="1" x14ac:dyDescent="0.25">
      <c r="Q98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68" spans="17:17" ht="17.100000000000001" customHeight="1" x14ac:dyDescent="0.25">
      <c r="Q98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69" spans="17:17" ht="17.100000000000001" customHeight="1" x14ac:dyDescent="0.25">
      <c r="Q98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70" spans="17:17" ht="17.100000000000001" customHeight="1" x14ac:dyDescent="0.25">
      <c r="Q98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71" spans="17:17" ht="17.100000000000001" customHeight="1" x14ac:dyDescent="0.25">
      <c r="Q98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72" spans="17:17" ht="17.100000000000001" customHeight="1" x14ac:dyDescent="0.25">
      <c r="Q98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73" spans="17:17" ht="17.100000000000001" customHeight="1" x14ac:dyDescent="0.25">
      <c r="Q98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74" spans="17:17" ht="17.100000000000001" customHeight="1" x14ac:dyDescent="0.25">
      <c r="Q98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75" spans="17:17" ht="17.100000000000001" customHeight="1" x14ac:dyDescent="0.25">
      <c r="Q98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76" spans="17:17" ht="17.100000000000001" customHeight="1" x14ac:dyDescent="0.25">
      <c r="Q98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77" spans="17:17" ht="17.100000000000001" customHeight="1" x14ac:dyDescent="0.25">
      <c r="Q98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78" spans="17:17" ht="17.100000000000001" customHeight="1" x14ac:dyDescent="0.25">
      <c r="Q98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79" spans="17:17" ht="17.100000000000001" customHeight="1" x14ac:dyDescent="0.25">
      <c r="Q98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80" spans="17:17" ht="17.100000000000001" customHeight="1" x14ac:dyDescent="0.25">
      <c r="Q98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81" spans="17:17" ht="17.100000000000001" customHeight="1" x14ac:dyDescent="0.25">
      <c r="Q98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82" spans="17:17" ht="17.100000000000001" customHeight="1" x14ac:dyDescent="0.25">
      <c r="Q98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83" spans="17:17" ht="17.100000000000001" customHeight="1" x14ac:dyDescent="0.25">
      <c r="Q98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84" spans="17:17" ht="17.100000000000001" customHeight="1" x14ac:dyDescent="0.25">
      <c r="Q98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85" spans="17:17" ht="17.100000000000001" customHeight="1" x14ac:dyDescent="0.25">
      <c r="Q98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86" spans="17:17" ht="17.100000000000001" customHeight="1" x14ac:dyDescent="0.25">
      <c r="Q98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87" spans="17:17" ht="17.100000000000001" customHeight="1" x14ac:dyDescent="0.25">
      <c r="Q98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88" spans="17:17" ht="17.100000000000001" customHeight="1" x14ac:dyDescent="0.25">
      <c r="Q98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89" spans="17:17" ht="17.100000000000001" customHeight="1" x14ac:dyDescent="0.25">
      <c r="Q98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90" spans="17:17" ht="17.100000000000001" customHeight="1" x14ac:dyDescent="0.25">
      <c r="Q98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91" spans="17:17" ht="17.100000000000001" customHeight="1" x14ac:dyDescent="0.25">
      <c r="Q98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92" spans="17:17" ht="17.100000000000001" customHeight="1" x14ac:dyDescent="0.25">
      <c r="Q98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93" spans="17:17" ht="17.100000000000001" customHeight="1" x14ac:dyDescent="0.25">
      <c r="Q98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94" spans="17:17" ht="17.100000000000001" customHeight="1" x14ac:dyDescent="0.25">
      <c r="Q98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95" spans="17:17" ht="17.100000000000001" customHeight="1" x14ac:dyDescent="0.25">
      <c r="Q98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96" spans="17:17" ht="17.100000000000001" customHeight="1" x14ac:dyDescent="0.25">
      <c r="Q98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97" spans="17:17" ht="17.100000000000001" customHeight="1" x14ac:dyDescent="0.25">
      <c r="Q98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98" spans="17:17" ht="17.100000000000001" customHeight="1" x14ac:dyDescent="0.25">
      <c r="Q98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99" spans="17:17" ht="17.100000000000001" customHeight="1" x14ac:dyDescent="0.25">
      <c r="Q98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00" spans="17:17" ht="17.100000000000001" customHeight="1" x14ac:dyDescent="0.25">
      <c r="Q99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01" spans="17:17" ht="17.100000000000001" customHeight="1" x14ac:dyDescent="0.25">
      <c r="Q99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02" spans="17:17" ht="17.100000000000001" customHeight="1" x14ac:dyDescent="0.25">
      <c r="Q99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03" spans="17:17" ht="17.100000000000001" customHeight="1" x14ac:dyDescent="0.25">
      <c r="Q99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04" spans="17:17" ht="17.100000000000001" customHeight="1" x14ac:dyDescent="0.25">
      <c r="Q99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05" spans="17:17" ht="17.100000000000001" customHeight="1" x14ac:dyDescent="0.25">
      <c r="Q99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06" spans="17:17" ht="17.100000000000001" customHeight="1" x14ac:dyDescent="0.25">
      <c r="Q99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07" spans="17:17" ht="17.100000000000001" customHeight="1" x14ac:dyDescent="0.25">
      <c r="Q99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08" spans="17:17" ht="17.100000000000001" customHeight="1" x14ac:dyDescent="0.25">
      <c r="Q99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09" spans="17:17" ht="17.100000000000001" customHeight="1" x14ac:dyDescent="0.25">
      <c r="Q99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10" spans="17:17" ht="17.100000000000001" customHeight="1" x14ac:dyDescent="0.25">
      <c r="Q99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11" spans="17:17" ht="17.100000000000001" customHeight="1" x14ac:dyDescent="0.25">
      <c r="Q99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12" spans="17:17" ht="17.100000000000001" customHeight="1" x14ac:dyDescent="0.25">
      <c r="Q99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13" spans="17:17" ht="17.100000000000001" customHeight="1" x14ac:dyDescent="0.25">
      <c r="Q99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14" spans="17:17" ht="17.100000000000001" customHeight="1" x14ac:dyDescent="0.25">
      <c r="Q99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15" spans="17:17" ht="17.100000000000001" customHeight="1" x14ac:dyDescent="0.25">
      <c r="Q99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16" spans="17:17" ht="17.100000000000001" customHeight="1" x14ac:dyDescent="0.25">
      <c r="Q99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17" spans="17:17" ht="17.100000000000001" customHeight="1" x14ac:dyDescent="0.25">
      <c r="Q99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18" spans="17:17" ht="17.100000000000001" customHeight="1" x14ac:dyDescent="0.25">
      <c r="Q99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19" spans="17:17" ht="17.100000000000001" customHeight="1" x14ac:dyDescent="0.25">
      <c r="Q99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20" spans="17:17" ht="17.100000000000001" customHeight="1" x14ac:dyDescent="0.25">
      <c r="Q99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21" spans="17:17" ht="17.100000000000001" customHeight="1" x14ac:dyDescent="0.25">
      <c r="Q99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22" spans="17:17" ht="17.100000000000001" customHeight="1" x14ac:dyDescent="0.25">
      <c r="Q99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23" spans="17:17" ht="17.100000000000001" customHeight="1" x14ac:dyDescent="0.25">
      <c r="Q99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24" spans="17:17" ht="17.100000000000001" customHeight="1" x14ac:dyDescent="0.25">
      <c r="Q99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25" spans="17:17" ht="17.100000000000001" customHeight="1" x14ac:dyDescent="0.25">
      <c r="Q99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26" spans="17:17" ht="17.100000000000001" customHeight="1" x14ac:dyDescent="0.25">
      <c r="Q99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27" spans="17:17" ht="17.100000000000001" customHeight="1" x14ac:dyDescent="0.25">
      <c r="Q99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28" spans="17:17" ht="17.100000000000001" customHeight="1" x14ac:dyDescent="0.25">
      <c r="Q99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29" spans="17:17" ht="17.100000000000001" customHeight="1" x14ac:dyDescent="0.25">
      <c r="Q99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30" spans="17:17" ht="17.100000000000001" customHeight="1" x14ac:dyDescent="0.25">
      <c r="Q99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31" spans="17:17" ht="17.100000000000001" customHeight="1" x14ac:dyDescent="0.25">
      <c r="Q99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32" spans="17:17" ht="17.100000000000001" customHeight="1" x14ac:dyDescent="0.25">
      <c r="Q99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33" spans="17:17" ht="17.100000000000001" customHeight="1" x14ac:dyDescent="0.25">
      <c r="Q99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34" spans="17:17" ht="17.100000000000001" customHeight="1" x14ac:dyDescent="0.25">
      <c r="Q99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35" spans="17:17" ht="17.100000000000001" customHeight="1" x14ac:dyDescent="0.25">
      <c r="Q99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36" spans="17:17" ht="17.100000000000001" customHeight="1" x14ac:dyDescent="0.25">
      <c r="Q99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37" spans="17:17" ht="17.100000000000001" customHeight="1" x14ac:dyDescent="0.25">
      <c r="Q99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38" spans="17:17" ht="17.100000000000001" customHeight="1" x14ac:dyDescent="0.25">
      <c r="Q99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39" spans="17:17" ht="17.100000000000001" customHeight="1" x14ac:dyDescent="0.25">
      <c r="Q99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40" spans="17:17" ht="17.100000000000001" customHeight="1" x14ac:dyDescent="0.25">
      <c r="Q99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41" spans="17:17" ht="17.100000000000001" customHeight="1" x14ac:dyDescent="0.25">
      <c r="Q99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42" spans="17:17" ht="17.100000000000001" customHeight="1" x14ac:dyDescent="0.25">
      <c r="Q99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43" spans="17:17" ht="17.100000000000001" customHeight="1" x14ac:dyDescent="0.25">
      <c r="Q99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44" spans="17:17" ht="17.100000000000001" customHeight="1" x14ac:dyDescent="0.25">
      <c r="Q99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45" spans="17:17" ht="17.100000000000001" customHeight="1" x14ac:dyDescent="0.25">
      <c r="Q99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46" spans="17:17" ht="17.100000000000001" customHeight="1" x14ac:dyDescent="0.25">
      <c r="Q99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47" spans="17:17" ht="17.100000000000001" customHeight="1" x14ac:dyDescent="0.25">
      <c r="Q99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48" spans="17:17" ht="17.100000000000001" customHeight="1" x14ac:dyDescent="0.25">
      <c r="Q99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49" spans="17:17" ht="17.100000000000001" customHeight="1" x14ac:dyDescent="0.25">
      <c r="Q99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50" spans="17:17" ht="17.100000000000001" customHeight="1" x14ac:dyDescent="0.25">
      <c r="Q99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51" spans="17:17" ht="17.100000000000001" customHeight="1" x14ac:dyDescent="0.25">
      <c r="Q99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52" spans="17:17" ht="17.100000000000001" customHeight="1" x14ac:dyDescent="0.25">
      <c r="Q99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53" spans="17:17" ht="17.100000000000001" customHeight="1" x14ac:dyDescent="0.25">
      <c r="Q99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54" spans="17:17" ht="17.100000000000001" customHeight="1" x14ac:dyDescent="0.25">
      <c r="Q99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55" spans="17:17" ht="17.100000000000001" customHeight="1" x14ac:dyDescent="0.25">
      <c r="Q99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56" spans="17:17" ht="17.100000000000001" customHeight="1" x14ac:dyDescent="0.25">
      <c r="Q99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57" spans="17:17" ht="17.100000000000001" customHeight="1" x14ac:dyDescent="0.25">
      <c r="Q99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58" spans="17:17" ht="17.100000000000001" customHeight="1" x14ac:dyDescent="0.25">
      <c r="Q99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59" spans="17:17" ht="17.100000000000001" customHeight="1" x14ac:dyDescent="0.25">
      <c r="Q99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60" spans="17:17" ht="17.100000000000001" customHeight="1" x14ac:dyDescent="0.25">
      <c r="Q99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61" spans="17:17" ht="17.100000000000001" customHeight="1" x14ac:dyDescent="0.25">
      <c r="Q99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62" spans="17:17" ht="17.100000000000001" customHeight="1" x14ac:dyDescent="0.25">
      <c r="Q99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63" spans="17:17" ht="17.100000000000001" customHeight="1" x14ac:dyDescent="0.25">
      <c r="Q99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64" spans="17:17" ht="17.100000000000001" customHeight="1" x14ac:dyDescent="0.25">
      <c r="Q99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65" spans="17:17" ht="17.100000000000001" customHeight="1" x14ac:dyDescent="0.25">
      <c r="Q99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66" spans="17:17" ht="17.100000000000001" customHeight="1" x14ac:dyDescent="0.25">
      <c r="Q99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67" spans="17:17" ht="17.100000000000001" customHeight="1" x14ac:dyDescent="0.25">
      <c r="Q99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68" spans="17:17" ht="17.100000000000001" customHeight="1" x14ac:dyDescent="0.25">
      <c r="Q99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69" spans="17:17" ht="17.100000000000001" customHeight="1" x14ac:dyDescent="0.25">
      <c r="Q99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70" spans="17:17" ht="17.100000000000001" customHeight="1" x14ac:dyDescent="0.25">
      <c r="Q99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71" spans="17:17" ht="17.100000000000001" customHeight="1" x14ac:dyDescent="0.25">
      <c r="Q99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72" spans="17:17" ht="17.100000000000001" customHeight="1" x14ac:dyDescent="0.25">
      <c r="Q99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73" spans="17:17" ht="17.100000000000001" customHeight="1" x14ac:dyDescent="0.25">
      <c r="Q99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74" spans="17:17" ht="17.100000000000001" customHeight="1" x14ac:dyDescent="0.25">
      <c r="Q99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75" spans="17:17" ht="17.100000000000001" customHeight="1" x14ac:dyDescent="0.25">
      <c r="Q99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76" spans="17:17" ht="17.100000000000001" customHeight="1" x14ac:dyDescent="0.25">
      <c r="Q99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77" spans="17:17" ht="17.100000000000001" customHeight="1" x14ac:dyDescent="0.25">
      <c r="Q99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78" spans="17:17" ht="17.100000000000001" customHeight="1" x14ac:dyDescent="0.25">
      <c r="Q99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79" spans="17:17" ht="17.100000000000001" customHeight="1" x14ac:dyDescent="0.25">
      <c r="Q99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80" spans="17:17" ht="17.100000000000001" customHeight="1" x14ac:dyDescent="0.25">
      <c r="Q99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81" spans="17:17" ht="17.100000000000001" customHeight="1" x14ac:dyDescent="0.25">
      <c r="Q99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82" spans="17:17" ht="17.100000000000001" customHeight="1" x14ac:dyDescent="0.25">
      <c r="Q99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83" spans="17:17" ht="17.100000000000001" customHeight="1" x14ac:dyDescent="0.25">
      <c r="Q99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84" spans="17:17" ht="17.100000000000001" customHeight="1" x14ac:dyDescent="0.25">
      <c r="Q99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85" spans="17:17" ht="17.100000000000001" customHeight="1" x14ac:dyDescent="0.25">
      <c r="Q99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86" spans="17:17" ht="17.100000000000001" customHeight="1" x14ac:dyDescent="0.25">
      <c r="Q99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87" spans="17:17" ht="17.100000000000001" customHeight="1" x14ac:dyDescent="0.25">
      <c r="Q99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88" spans="17:17" ht="17.100000000000001" customHeight="1" x14ac:dyDescent="0.25">
      <c r="Q99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89" spans="17:17" ht="17.100000000000001" customHeight="1" x14ac:dyDescent="0.25">
      <c r="Q99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90" spans="17:17" ht="17.100000000000001" customHeight="1" x14ac:dyDescent="0.25">
      <c r="Q99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91" spans="17:17" ht="17.100000000000001" customHeight="1" x14ac:dyDescent="0.25">
      <c r="Q99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92" spans="17:17" ht="17.100000000000001" customHeight="1" x14ac:dyDescent="0.25">
      <c r="Q99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93" spans="17:17" ht="17.100000000000001" customHeight="1" x14ac:dyDescent="0.25">
      <c r="Q99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94" spans="17:17" ht="17.100000000000001" customHeight="1" x14ac:dyDescent="0.25">
      <c r="Q99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95" spans="17:17" ht="17.100000000000001" customHeight="1" x14ac:dyDescent="0.25">
      <c r="Q99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96" spans="17:17" ht="17.100000000000001" customHeight="1" x14ac:dyDescent="0.25">
      <c r="Q99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97" spans="17:17" ht="17.100000000000001" customHeight="1" x14ac:dyDescent="0.25">
      <c r="Q99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98" spans="17:17" ht="17.100000000000001" customHeight="1" x14ac:dyDescent="0.25">
      <c r="Q99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99" spans="17:17" ht="17.100000000000001" customHeight="1" x14ac:dyDescent="0.25">
      <c r="Q99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00" spans="17:17" ht="17.100000000000001" customHeight="1" x14ac:dyDescent="0.25">
      <c r="Q100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01" spans="17:17" ht="17.100000000000001" customHeight="1" x14ac:dyDescent="0.25">
      <c r="Q100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02" spans="17:17" ht="17.100000000000001" customHeight="1" x14ac:dyDescent="0.25">
      <c r="Q100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03" spans="17:17" ht="17.100000000000001" customHeight="1" x14ac:dyDescent="0.25">
      <c r="Q100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04" spans="17:17" ht="17.100000000000001" customHeight="1" x14ac:dyDescent="0.25">
      <c r="Q100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05" spans="17:17" ht="17.100000000000001" customHeight="1" x14ac:dyDescent="0.25">
      <c r="Q100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06" spans="17:17" ht="17.100000000000001" customHeight="1" x14ac:dyDescent="0.25">
      <c r="Q100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07" spans="17:17" ht="17.100000000000001" customHeight="1" x14ac:dyDescent="0.25">
      <c r="Q100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08" spans="17:17" ht="17.100000000000001" customHeight="1" x14ac:dyDescent="0.25">
      <c r="Q100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09" spans="17:17" ht="17.100000000000001" customHeight="1" x14ac:dyDescent="0.25">
      <c r="Q100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10" spans="17:17" ht="17.100000000000001" customHeight="1" x14ac:dyDescent="0.25">
      <c r="Q100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11" spans="17:17" ht="17.100000000000001" customHeight="1" x14ac:dyDescent="0.25">
      <c r="Q100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12" spans="17:17" ht="17.100000000000001" customHeight="1" x14ac:dyDescent="0.25">
      <c r="Q100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13" spans="17:17" ht="17.100000000000001" customHeight="1" x14ac:dyDescent="0.25">
      <c r="Q100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14" spans="17:17" ht="17.100000000000001" customHeight="1" x14ac:dyDescent="0.25">
      <c r="Q100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15" spans="17:17" ht="17.100000000000001" customHeight="1" x14ac:dyDescent="0.25">
      <c r="Q100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16" spans="17:17" ht="17.100000000000001" customHeight="1" x14ac:dyDescent="0.25">
      <c r="Q100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17" spans="17:17" ht="17.100000000000001" customHeight="1" x14ac:dyDescent="0.25">
      <c r="Q100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18" spans="17:17" ht="17.100000000000001" customHeight="1" x14ac:dyDescent="0.25">
      <c r="Q100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19" spans="17:17" ht="17.100000000000001" customHeight="1" x14ac:dyDescent="0.25">
      <c r="Q100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20" spans="17:17" ht="17.100000000000001" customHeight="1" x14ac:dyDescent="0.25">
      <c r="Q100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21" spans="17:17" ht="17.100000000000001" customHeight="1" x14ac:dyDescent="0.25">
      <c r="Q100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22" spans="17:17" ht="17.100000000000001" customHeight="1" x14ac:dyDescent="0.25">
      <c r="Q100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23" spans="17:17" ht="17.100000000000001" customHeight="1" x14ac:dyDescent="0.25">
      <c r="Q100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24" spans="17:17" ht="17.100000000000001" customHeight="1" x14ac:dyDescent="0.25">
      <c r="Q100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25" spans="17:17" ht="17.100000000000001" customHeight="1" x14ac:dyDescent="0.25">
      <c r="Q100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26" spans="17:17" ht="17.100000000000001" customHeight="1" x14ac:dyDescent="0.25">
      <c r="Q100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27" spans="17:17" ht="17.100000000000001" customHeight="1" x14ac:dyDescent="0.25">
      <c r="Q100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28" spans="17:17" ht="17.100000000000001" customHeight="1" x14ac:dyDescent="0.25">
      <c r="Q100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29" spans="17:17" ht="17.100000000000001" customHeight="1" x14ac:dyDescent="0.25">
      <c r="Q100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30" spans="17:17" ht="17.100000000000001" customHeight="1" x14ac:dyDescent="0.25">
      <c r="Q100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31" spans="17:17" ht="17.100000000000001" customHeight="1" x14ac:dyDescent="0.25">
      <c r="Q100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32" spans="17:17" ht="17.100000000000001" customHeight="1" x14ac:dyDescent="0.25">
      <c r="Q100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33" spans="17:17" ht="17.100000000000001" customHeight="1" x14ac:dyDescent="0.25">
      <c r="Q100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34" spans="17:17" ht="17.100000000000001" customHeight="1" x14ac:dyDescent="0.25">
      <c r="Q100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35" spans="17:17" ht="17.100000000000001" customHeight="1" x14ac:dyDescent="0.25">
      <c r="Q100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36" spans="17:17" ht="17.100000000000001" customHeight="1" x14ac:dyDescent="0.25">
      <c r="Q100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37" spans="17:17" ht="17.100000000000001" customHeight="1" x14ac:dyDescent="0.25">
      <c r="Q100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38" spans="17:17" ht="17.100000000000001" customHeight="1" x14ac:dyDescent="0.25">
      <c r="Q100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39" spans="17:17" ht="17.100000000000001" customHeight="1" x14ac:dyDescent="0.25">
      <c r="Q100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40" spans="17:17" ht="17.100000000000001" customHeight="1" x14ac:dyDescent="0.25">
      <c r="Q100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41" spans="17:17" ht="17.100000000000001" customHeight="1" x14ac:dyDescent="0.25">
      <c r="Q100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42" spans="17:17" ht="17.100000000000001" customHeight="1" x14ac:dyDescent="0.25">
      <c r="Q100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43" spans="17:17" ht="17.100000000000001" customHeight="1" x14ac:dyDescent="0.25">
      <c r="Q100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44" spans="17:17" ht="17.100000000000001" customHeight="1" x14ac:dyDescent="0.25">
      <c r="Q100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45" spans="17:17" ht="17.100000000000001" customHeight="1" x14ac:dyDescent="0.25">
      <c r="Q100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46" spans="17:17" ht="17.100000000000001" customHeight="1" x14ac:dyDescent="0.25">
      <c r="Q100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47" spans="17:17" ht="17.100000000000001" customHeight="1" x14ac:dyDescent="0.25">
      <c r="Q100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48" spans="17:17" ht="17.100000000000001" customHeight="1" x14ac:dyDescent="0.25">
      <c r="Q100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49" spans="17:17" ht="17.100000000000001" customHeight="1" x14ac:dyDescent="0.25">
      <c r="Q100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50" spans="17:17" ht="17.100000000000001" customHeight="1" x14ac:dyDescent="0.25">
      <c r="Q100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51" spans="17:17" ht="17.100000000000001" customHeight="1" x14ac:dyDescent="0.25">
      <c r="Q100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52" spans="17:17" ht="17.100000000000001" customHeight="1" x14ac:dyDescent="0.25">
      <c r="Q100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53" spans="17:17" ht="17.100000000000001" customHeight="1" x14ac:dyDescent="0.25">
      <c r="Q100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54" spans="17:17" ht="17.100000000000001" customHeight="1" x14ac:dyDescent="0.25">
      <c r="Q100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55" spans="17:17" ht="17.100000000000001" customHeight="1" x14ac:dyDescent="0.25">
      <c r="Q100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56" spans="17:17" ht="17.100000000000001" customHeight="1" x14ac:dyDescent="0.25">
      <c r="Q100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57" spans="17:17" ht="17.100000000000001" customHeight="1" x14ac:dyDescent="0.25">
      <c r="Q100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58" spans="17:17" ht="17.100000000000001" customHeight="1" x14ac:dyDescent="0.25">
      <c r="Q100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59" spans="17:17" ht="17.100000000000001" customHeight="1" x14ac:dyDescent="0.25">
      <c r="Q100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60" spans="17:17" ht="17.100000000000001" customHeight="1" x14ac:dyDescent="0.25">
      <c r="Q100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61" spans="17:17" ht="17.100000000000001" customHeight="1" x14ac:dyDescent="0.25">
      <c r="Q100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62" spans="17:17" ht="17.100000000000001" customHeight="1" x14ac:dyDescent="0.25">
      <c r="Q100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63" spans="17:17" ht="17.100000000000001" customHeight="1" x14ac:dyDescent="0.25">
      <c r="Q100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64" spans="17:17" ht="17.100000000000001" customHeight="1" x14ac:dyDescent="0.25">
      <c r="Q100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65" spans="17:17" ht="17.100000000000001" customHeight="1" x14ac:dyDescent="0.25">
      <c r="Q100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66" spans="17:17" ht="17.100000000000001" customHeight="1" x14ac:dyDescent="0.25">
      <c r="Q100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67" spans="17:17" ht="17.100000000000001" customHeight="1" x14ac:dyDescent="0.25">
      <c r="Q100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68" spans="17:17" ht="17.100000000000001" customHeight="1" x14ac:dyDescent="0.25">
      <c r="Q100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69" spans="17:17" ht="17.100000000000001" customHeight="1" x14ac:dyDescent="0.25">
      <c r="Q100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70" spans="17:17" ht="17.100000000000001" customHeight="1" x14ac:dyDescent="0.25">
      <c r="Q100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71" spans="17:17" ht="17.100000000000001" customHeight="1" x14ac:dyDescent="0.25">
      <c r="Q100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72" spans="17:17" ht="17.100000000000001" customHeight="1" x14ac:dyDescent="0.25">
      <c r="Q100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73" spans="17:17" ht="17.100000000000001" customHeight="1" x14ac:dyDescent="0.25">
      <c r="Q100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74" spans="17:17" ht="17.100000000000001" customHeight="1" x14ac:dyDescent="0.25">
      <c r="Q100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75" spans="17:17" ht="17.100000000000001" customHeight="1" x14ac:dyDescent="0.25">
      <c r="Q100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76" spans="17:17" ht="17.100000000000001" customHeight="1" x14ac:dyDescent="0.25">
      <c r="Q100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77" spans="17:17" ht="17.100000000000001" customHeight="1" x14ac:dyDescent="0.25">
      <c r="Q100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78" spans="17:17" ht="17.100000000000001" customHeight="1" x14ac:dyDescent="0.25">
      <c r="Q100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79" spans="17:17" ht="17.100000000000001" customHeight="1" x14ac:dyDescent="0.25">
      <c r="Q100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80" spans="17:17" ht="17.100000000000001" customHeight="1" x14ac:dyDescent="0.25">
      <c r="Q100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81" spans="17:17" ht="17.100000000000001" customHeight="1" x14ac:dyDescent="0.25">
      <c r="Q100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82" spans="17:17" ht="17.100000000000001" customHeight="1" x14ac:dyDescent="0.25">
      <c r="Q100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83" spans="17:17" ht="17.100000000000001" customHeight="1" x14ac:dyDescent="0.25">
      <c r="Q100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84" spans="17:17" ht="17.100000000000001" customHeight="1" x14ac:dyDescent="0.25">
      <c r="Q100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85" spans="17:17" ht="17.100000000000001" customHeight="1" x14ac:dyDescent="0.25">
      <c r="Q100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86" spans="17:17" ht="17.100000000000001" customHeight="1" x14ac:dyDescent="0.25">
      <c r="Q100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87" spans="17:17" ht="17.100000000000001" customHeight="1" x14ac:dyDescent="0.25">
      <c r="Q100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88" spans="17:17" ht="17.100000000000001" customHeight="1" x14ac:dyDescent="0.25">
      <c r="Q100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89" spans="17:17" ht="17.100000000000001" customHeight="1" x14ac:dyDescent="0.25">
      <c r="Q100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90" spans="17:17" ht="17.100000000000001" customHeight="1" x14ac:dyDescent="0.25">
      <c r="Q100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91" spans="17:17" ht="17.100000000000001" customHeight="1" x14ac:dyDescent="0.25">
      <c r="Q100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92" spans="17:17" ht="17.100000000000001" customHeight="1" x14ac:dyDescent="0.25">
      <c r="Q100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93" spans="17:17" ht="17.100000000000001" customHeight="1" x14ac:dyDescent="0.25">
      <c r="Q100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94" spans="17:17" ht="17.100000000000001" customHeight="1" x14ac:dyDescent="0.25">
      <c r="Q100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95" spans="17:17" ht="17.100000000000001" customHeight="1" x14ac:dyDescent="0.25">
      <c r="Q100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96" spans="17:17" ht="17.100000000000001" customHeight="1" x14ac:dyDescent="0.25">
      <c r="Q100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97" spans="17:17" ht="17.100000000000001" customHeight="1" x14ac:dyDescent="0.25">
      <c r="Q100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98" spans="17:17" ht="17.100000000000001" customHeight="1" x14ac:dyDescent="0.25">
      <c r="Q100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99" spans="17:17" ht="17.100000000000001" customHeight="1" x14ac:dyDescent="0.25">
      <c r="Q100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00" spans="17:17" ht="17.100000000000001" customHeight="1" x14ac:dyDescent="0.25">
      <c r="Q101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01" spans="17:17" ht="17.100000000000001" customHeight="1" x14ac:dyDescent="0.25">
      <c r="Q101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02" spans="17:17" ht="17.100000000000001" customHeight="1" x14ac:dyDescent="0.25">
      <c r="Q101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03" spans="17:17" ht="17.100000000000001" customHeight="1" x14ac:dyDescent="0.25">
      <c r="Q101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04" spans="17:17" ht="17.100000000000001" customHeight="1" x14ac:dyDescent="0.25">
      <c r="Q101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05" spans="17:17" ht="17.100000000000001" customHeight="1" x14ac:dyDescent="0.25">
      <c r="Q101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06" spans="17:17" ht="17.100000000000001" customHeight="1" x14ac:dyDescent="0.25">
      <c r="Q101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07" spans="17:17" ht="17.100000000000001" customHeight="1" x14ac:dyDescent="0.25">
      <c r="Q101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08" spans="17:17" ht="17.100000000000001" customHeight="1" x14ac:dyDescent="0.25">
      <c r="Q101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09" spans="17:17" ht="17.100000000000001" customHeight="1" x14ac:dyDescent="0.25">
      <c r="Q101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10" spans="17:17" ht="17.100000000000001" customHeight="1" x14ac:dyDescent="0.25">
      <c r="Q101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11" spans="17:17" ht="17.100000000000001" customHeight="1" x14ac:dyDescent="0.25">
      <c r="Q101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12" spans="17:17" ht="17.100000000000001" customHeight="1" x14ac:dyDescent="0.25">
      <c r="Q101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13" spans="17:17" ht="17.100000000000001" customHeight="1" x14ac:dyDescent="0.25">
      <c r="Q101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14" spans="17:17" ht="17.100000000000001" customHeight="1" x14ac:dyDescent="0.25">
      <c r="Q101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15" spans="17:17" ht="17.100000000000001" customHeight="1" x14ac:dyDescent="0.25">
      <c r="Q101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16" spans="17:17" ht="17.100000000000001" customHeight="1" x14ac:dyDescent="0.25">
      <c r="Q101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17" spans="17:17" ht="17.100000000000001" customHeight="1" x14ac:dyDescent="0.25">
      <c r="Q101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18" spans="17:17" ht="17.100000000000001" customHeight="1" x14ac:dyDescent="0.25">
      <c r="Q101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19" spans="17:17" ht="17.100000000000001" customHeight="1" x14ac:dyDescent="0.25">
      <c r="Q101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20" spans="17:17" ht="17.100000000000001" customHeight="1" x14ac:dyDescent="0.25">
      <c r="Q101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21" spans="17:17" ht="17.100000000000001" customHeight="1" x14ac:dyDescent="0.25">
      <c r="Q101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22" spans="17:17" ht="17.100000000000001" customHeight="1" x14ac:dyDescent="0.25">
      <c r="Q101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23" spans="17:17" ht="17.100000000000001" customHeight="1" x14ac:dyDescent="0.25">
      <c r="Q101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24" spans="17:17" ht="17.100000000000001" customHeight="1" x14ac:dyDescent="0.25">
      <c r="Q101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25" spans="17:17" ht="17.100000000000001" customHeight="1" x14ac:dyDescent="0.25">
      <c r="Q101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26" spans="17:17" ht="17.100000000000001" customHeight="1" x14ac:dyDescent="0.25">
      <c r="Q101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27" spans="17:17" ht="17.100000000000001" customHeight="1" x14ac:dyDescent="0.25">
      <c r="Q101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28" spans="17:17" ht="17.100000000000001" customHeight="1" x14ac:dyDescent="0.25">
      <c r="Q101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29" spans="17:17" ht="17.100000000000001" customHeight="1" x14ac:dyDescent="0.25">
      <c r="Q101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30" spans="17:17" ht="17.100000000000001" customHeight="1" x14ac:dyDescent="0.25">
      <c r="Q101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31" spans="17:17" ht="17.100000000000001" customHeight="1" x14ac:dyDescent="0.25">
      <c r="Q101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32" spans="17:17" ht="17.100000000000001" customHeight="1" x14ac:dyDescent="0.25">
      <c r="Q101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33" spans="17:17" ht="17.100000000000001" customHeight="1" x14ac:dyDescent="0.25">
      <c r="Q101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34" spans="17:17" ht="17.100000000000001" customHeight="1" x14ac:dyDescent="0.25">
      <c r="Q101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35" spans="17:17" ht="17.100000000000001" customHeight="1" x14ac:dyDescent="0.25">
      <c r="Q101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36" spans="17:17" ht="17.100000000000001" customHeight="1" x14ac:dyDescent="0.25">
      <c r="Q101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37" spans="17:17" ht="17.100000000000001" customHeight="1" x14ac:dyDescent="0.25">
      <c r="Q101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38" spans="17:17" ht="17.100000000000001" customHeight="1" x14ac:dyDescent="0.25">
      <c r="Q101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39" spans="17:17" ht="17.100000000000001" customHeight="1" x14ac:dyDescent="0.25">
      <c r="Q101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40" spans="17:17" ht="17.100000000000001" customHeight="1" x14ac:dyDescent="0.25">
      <c r="Q101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41" spans="17:17" ht="17.100000000000001" customHeight="1" x14ac:dyDescent="0.25">
      <c r="Q101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42" spans="17:17" ht="17.100000000000001" customHeight="1" x14ac:dyDescent="0.25">
      <c r="Q101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43" spans="17:17" ht="17.100000000000001" customHeight="1" x14ac:dyDescent="0.25">
      <c r="Q101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44" spans="17:17" ht="17.100000000000001" customHeight="1" x14ac:dyDescent="0.25">
      <c r="Q101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45" spans="17:17" ht="17.100000000000001" customHeight="1" x14ac:dyDescent="0.25">
      <c r="Q101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46" spans="17:17" ht="17.100000000000001" customHeight="1" x14ac:dyDescent="0.25">
      <c r="Q101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47" spans="17:17" ht="17.100000000000001" customHeight="1" x14ac:dyDescent="0.25">
      <c r="Q101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48" spans="17:17" ht="17.100000000000001" customHeight="1" x14ac:dyDescent="0.25">
      <c r="Q101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49" spans="17:17" ht="17.100000000000001" customHeight="1" x14ac:dyDescent="0.25">
      <c r="Q101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50" spans="17:17" ht="17.100000000000001" customHeight="1" x14ac:dyDescent="0.25">
      <c r="Q101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51" spans="17:17" ht="17.100000000000001" customHeight="1" x14ac:dyDescent="0.25">
      <c r="Q101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52" spans="17:17" ht="17.100000000000001" customHeight="1" x14ac:dyDescent="0.25">
      <c r="Q101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53" spans="17:17" ht="17.100000000000001" customHeight="1" x14ac:dyDescent="0.25">
      <c r="Q101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54" spans="17:17" ht="17.100000000000001" customHeight="1" x14ac:dyDescent="0.25">
      <c r="Q101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55" spans="17:17" ht="17.100000000000001" customHeight="1" x14ac:dyDescent="0.25">
      <c r="Q101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56" spans="17:17" ht="17.100000000000001" customHeight="1" x14ac:dyDescent="0.25">
      <c r="Q101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57" spans="17:17" ht="17.100000000000001" customHeight="1" x14ac:dyDescent="0.25">
      <c r="Q101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58" spans="17:17" ht="17.100000000000001" customHeight="1" x14ac:dyDescent="0.25">
      <c r="Q101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59" spans="17:17" ht="17.100000000000001" customHeight="1" x14ac:dyDescent="0.25">
      <c r="Q101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60" spans="17:17" ht="17.100000000000001" customHeight="1" x14ac:dyDescent="0.25">
      <c r="Q101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61" spans="17:17" ht="17.100000000000001" customHeight="1" x14ac:dyDescent="0.25">
      <c r="Q101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62" spans="17:17" ht="17.100000000000001" customHeight="1" x14ac:dyDescent="0.25">
      <c r="Q101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63" spans="17:17" ht="17.100000000000001" customHeight="1" x14ac:dyDescent="0.25">
      <c r="Q101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64" spans="17:17" ht="17.100000000000001" customHeight="1" x14ac:dyDescent="0.25">
      <c r="Q101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65" spans="17:17" ht="17.100000000000001" customHeight="1" x14ac:dyDescent="0.25">
      <c r="Q101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66" spans="17:17" ht="17.100000000000001" customHeight="1" x14ac:dyDescent="0.25">
      <c r="Q101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67" spans="17:17" ht="17.100000000000001" customHeight="1" x14ac:dyDescent="0.25">
      <c r="Q101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68" spans="17:17" ht="17.100000000000001" customHeight="1" x14ac:dyDescent="0.25">
      <c r="Q101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69" spans="17:17" ht="17.100000000000001" customHeight="1" x14ac:dyDescent="0.25">
      <c r="Q101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70" spans="17:17" ht="17.100000000000001" customHeight="1" x14ac:dyDescent="0.25">
      <c r="Q101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71" spans="17:17" ht="17.100000000000001" customHeight="1" x14ac:dyDescent="0.25">
      <c r="Q101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72" spans="17:17" ht="17.100000000000001" customHeight="1" x14ac:dyDescent="0.25">
      <c r="Q101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73" spans="17:17" ht="17.100000000000001" customHeight="1" x14ac:dyDescent="0.25">
      <c r="Q101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74" spans="17:17" ht="17.100000000000001" customHeight="1" x14ac:dyDescent="0.25">
      <c r="Q101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75" spans="17:17" ht="17.100000000000001" customHeight="1" x14ac:dyDescent="0.25">
      <c r="Q101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76" spans="17:17" ht="17.100000000000001" customHeight="1" x14ac:dyDescent="0.25">
      <c r="Q101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77" spans="17:17" ht="17.100000000000001" customHeight="1" x14ac:dyDescent="0.25">
      <c r="Q101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78" spans="17:17" ht="17.100000000000001" customHeight="1" x14ac:dyDescent="0.25">
      <c r="Q101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79" spans="17:17" ht="17.100000000000001" customHeight="1" x14ac:dyDescent="0.25">
      <c r="Q101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80" spans="17:17" ht="17.100000000000001" customHeight="1" x14ac:dyDescent="0.25">
      <c r="Q101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81" spans="17:17" ht="17.100000000000001" customHeight="1" x14ac:dyDescent="0.25">
      <c r="Q101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82" spans="17:17" ht="17.100000000000001" customHeight="1" x14ac:dyDescent="0.25">
      <c r="Q101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83" spans="17:17" ht="17.100000000000001" customHeight="1" x14ac:dyDescent="0.25">
      <c r="Q101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84" spans="17:17" ht="17.100000000000001" customHeight="1" x14ac:dyDescent="0.25">
      <c r="Q101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85" spans="17:17" ht="17.100000000000001" customHeight="1" x14ac:dyDescent="0.25">
      <c r="Q101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86" spans="17:17" ht="17.100000000000001" customHeight="1" x14ac:dyDescent="0.25">
      <c r="Q101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87" spans="17:17" ht="17.100000000000001" customHeight="1" x14ac:dyDescent="0.25">
      <c r="Q101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88" spans="17:17" ht="17.100000000000001" customHeight="1" x14ac:dyDescent="0.25">
      <c r="Q101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89" spans="17:17" ht="17.100000000000001" customHeight="1" x14ac:dyDescent="0.25">
      <c r="Q101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90" spans="17:17" ht="17.100000000000001" customHeight="1" x14ac:dyDescent="0.25">
      <c r="Q101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91" spans="17:17" ht="17.100000000000001" customHeight="1" x14ac:dyDescent="0.25">
      <c r="Q101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92" spans="17:17" ht="17.100000000000001" customHeight="1" x14ac:dyDescent="0.25">
      <c r="Q101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93" spans="17:17" ht="17.100000000000001" customHeight="1" x14ac:dyDescent="0.25">
      <c r="Q101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94" spans="17:17" ht="17.100000000000001" customHeight="1" x14ac:dyDescent="0.25">
      <c r="Q101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95" spans="17:17" ht="17.100000000000001" customHeight="1" x14ac:dyDescent="0.25">
      <c r="Q101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96" spans="17:17" ht="17.100000000000001" customHeight="1" x14ac:dyDescent="0.25">
      <c r="Q101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97" spans="17:17" ht="17.100000000000001" customHeight="1" x14ac:dyDescent="0.25">
      <c r="Q101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98" spans="17:17" ht="17.100000000000001" customHeight="1" x14ac:dyDescent="0.25">
      <c r="Q101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99" spans="17:17" ht="17.100000000000001" customHeight="1" x14ac:dyDescent="0.25">
      <c r="Q101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00" spans="17:17" ht="17.100000000000001" customHeight="1" x14ac:dyDescent="0.25">
      <c r="Q102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01" spans="17:17" ht="17.100000000000001" customHeight="1" x14ac:dyDescent="0.25">
      <c r="Q102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02" spans="17:17" ht="17.100000000000001" customHeight="1" x14ac:dyDescent="0.25">
      <c r="Q102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03" spans="17:17" ht="17.100000000000001" customHeight="1" x14ac:dyDescent="0.25">
      <c r="Q102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04" spans="17:17" ht="17.100000000000001" customHeight="1" x14ac:dyDescent="0.25">
      <c r="Q102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05" spans="17:17" ht="17.100000000000001" customHeight="1" x14ac:dyDescent="0.25">
      <c r="Q102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06" spans="17:17" ht="17.100000000000001" customHeight="1" x14ac:dyDescent="0.25">
      <c r="Q102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07" spans="17:17" ht="17.100000000000001" customHeight="1" x14ac:dyDescent="0.25">
      <c r="Q102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08" spans="17:17" ht="17.100000000000001" customHeight="1" x14ac:dyDescent="0.25">
      <c r="Q102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09" spans="17:17" ht="17.100000000000001" customHeight="1" x14ac:dyDescent="0.25">
      <c r="Q102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10" spans="17:17" ht="17.100000000000001" customHeight="1" x14ac:dyDescent="0.25">
      <c r="Q102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11" spans="17:17" ht="17.100000000000001" customHeight="1" x14ac:dyDescent="0.25">
      <c r="Q102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12" spans="17:17" ht="17.100000000000001" customHeight="1" x14ac:dyDescent="0.25">
      <c r="Q102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13" spans="17:17" ht="17.100000000000001" customHeight="1" x14ac:dyDescent="0.25">
      <c r="Q102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14" spans="17:17" ht="17.100000000000001" customHeight="1" x14ac:dyDescent="0.25">
      <c r="Q102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15" spans="17:17" ht="17.100000000000001" customHeight="1" x14ac:dyDescent="0.25">
      <c r="Q102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16" spans="17:17" ht="17.100000000000001" customHeight="1" x14ac:dyDescent="0.25">
      <c r="Q102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17" spans="17:17" ht="17.100000000000001" customHeight="1" x14ac:dyDescent="0.25">
      <c r="Q102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18" spans="17:17" ht="17.100000000000001" customHeight="1" x14ac:dyDescent="0.25">
      <c r="Q102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19" spans="17:17" ht="17.100000000000001" customHeight="1" x14ac:dyDescent="0.25">
      <c r="Q102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20" spans="17:17" ht="17.100000000000001" customHeight="1" x14ac:dyDescent="0.25">
      <c r="Q102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21" spans="17:17" ht="17.100000000000001" customHeight="1" x14ac:dyDescent="0.25">
      <c r="Q102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22" spans="17:17" ht="17.100000000000001" customHeight="1" x14ac:dyDescent="0.25">
      <c r="Q102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23" spans="17:17" ht="17.100000000000001" customHeight="1" x14ac:dyDescent="0.25">
      <c r="Q102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24" spans="17:17" ht="17.100000000000001" customHeight="1" x14ac:dyDescent="0.25">
      <c r="Q102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25" spans="17:17" ht="17.100000000000001" customHeight="1" x14ac:dyDescent="0.25">
      <c r="Q102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26" spans="17:17" ht="17.100000000000001" customHeight="1" x14ac:dyDescent="0.25">
      <c r="Q102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27" spans="17:17" ht="17.100000000000001" customHeight="1" x14ac:dyDescent="0.25">
      <c r="Q102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28" spans="17:17" ht="17.100000000000001" customHeight="1" x14ac:dyDescent="0.25">
      <c r="Q102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29" spans="17:17" ht="17.100000000000001" customHeight="1" x14ac:dyDescent="0.25">
      <c r="Q102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30" spans="17:17" ht="17.100000000000001" customHeight="1" x14ac:dyDescent="0.25">
      <c r="Q102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31" spans="17:17" ht="17.100000000000001" customHeight="1" x14ac:dyDescent="0.25">
      <c r="Q102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32" spans="17:17" ht="17.100000000000001" customHeight="1" x14ac:dyDescent="0.25">
      <c r="Q102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33" spans="17:17" ht="17.100000000000001" customHeight="1" x14ac:dyDescent="0.25">
      <c r="Q102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34" spans="17:17" ht="17.100000000000001" customHeight="1" x14ac:dyDescent="0.25">
      <c r="Q102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35" spans="17:17" ht="17.100000000000001" customHeight="1" x14ac:dyDescent="0.25">
      <c r="Q102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36" spans="17:17" ht="17.100000000000001" customHeight="1" x14ac:dyDescent="0.25">
      <c r="Q102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37" spans="17:17" ht="17.100000000000001" customHeight="1" x14ac:dyDescent="0.25">
      <c r="Q102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38" spans="17:17" ht="17.100000000000001" customHeight="1" x14ac:dyDescent="0.25">
      <c r="Q102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39" spans="17:17" ht="17.100000000000001" customHeight="1" x14ac:dyDescent="0.25">
      <c r="Q102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40" spans="17:17" ht="17.100000000000001" customHeight="1" x14ac:dyDescent="0.25">
      <c r="Q102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41" spans="17:17" ht="17.100000000000001" customHeight="1" x14ac:dyDescent="0.25">
      <c r="Q102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42" spans="17:17" ht="17.100000000000001" customHeight="1" x14ac:dyDescent="0.25">
      <c r="Q102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43" spans="17:17" ht="17.100000000000001" customHeight="1" x14ac:dyDescent="0.25">
      <c r="Q102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44" spans="17:17" ht="17.100000000000001" customHeight="1" x14ac:dyDescent="0.25">
      <c r="Q102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45" spans="17:17" ht="17.100000000000001" customHeight="1" x14ac:dyDescent="0.25">
      <c r="Q102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46" spans="17:17" ht="17.100000000000001" customHeight="1" x14ac:dyDescent="0.25">
      <c r="Q102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47" spans="17:17" ht="17.100000000000001" customHeight="1" x14ac:dyDescent="0.25">
      <c r="Q102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48" spans="17:17" ht="17.100000000000001" customHeight="1" x14ac:dyDescent="0.25">
      <c r="Q102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49" spans="17:17" ht="17.100000000000001" customHeight="1" x14ac:dyDescent="0.25">
      <c r="Q102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50" spans="17:17" ht="17.100000000000001" customHeight="1" x14ac:dyDescent="0.25">
      <c r="Q102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51" spans="17:17" ht="17.100000000000001" customHeight="1" x14ac:dyDescent="0.25">
      <c r="Q102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52" spans="17:17" ht="17.100000000000001" customHeight="1" x14ac:dyDescent="0.25">
      <c r="Q102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53" spans="17:17" ht="17.100000000000001" customHeight="1" x14ac:dyDescent="0.25">
      <c r="Q102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54" spans="17:17" ht="17.100000000000001" customHeight="1" x14ac:dyDescent="0.25">
      <c r="Q102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55" spans="17:17" ht="17.100000000000001" customHeight="1" x14ac:dyDescent="0.25">
      <c r="Q102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56" spans="17:17" ht="17.100000000000001" customHeight="1" x14ac:dyDescent="0.25">
      <c r="Q102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57" spans="17:17" ht="17.100000000000001" customHeight="1" x14ac:dyDescent="0.25">
      <c r="Q102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58" spans="17:17" ht="17.100000000000001" customHeight="1" x14ac:dyDescent="0.25">
      <c r="Q102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59" spans="17:17" ht="17.100000000000001" customHeight="1" x14ac:dyDescent="0.25">
      <c r="Q102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60" spans="17:17" ht="17.100000000000001" customHeight="1" x14ac:dyDescent="0.25">
      <c r="Q102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61" spans="17:17" ht="17.100000000000001" customHeight="1" x14ac:dyDescent="0.25">
      <c r="Q102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62" spans="17:17" ht="17.100000000000001" customHeight="1" x14ac:dyDescent="0.25">
      <c r="Q102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63" spans="17:17" ht="17.100000000000001" customHeight="1" x14ac:dyDescent="0.25">
      <c r="Q102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64" spans="17:17" ht="17.100000000000001" customHeight="1" x14ac:dyDescent="0.25">
      <c r="Q102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65" spans="17:17" ht="17.100000000000001" customHeight="1" x14ac:dyDescent="0.25">
      <c r="Q102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66" spans="17:17" ht="17.100000000000001" customHeight="1" x14ac:dyDescent="0.25">
      <c r="Q102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67" spans="17:17" ht="17.100000000000001" customHeight="1" x14ac:dyDescent="0.25">
      <c r="Q102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68" spans="17:17" ht="17.100000000000001" customHeight="1" x14ac:dyDescent="0.25">
      <c r="Q102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69" spans="17:17" ht="17.100000000000001" customHeight="1" x14ac:dyDescent="0.25">
      <c r="Q102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70" spans="17:17" ht="17.100000000000001" customHeight="1" x14ac:dyDescent="0.25">
      <c r="Q102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71" spans="17:17" ht="17.100000000000001" customHeight="1" x14ac:dyDescent="0.25">
      <c r="Q102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72" spans="17:17" ht="17.100000000000001" customHeight="1" x14ac:dyDescent="0.25">
      <c r="Q102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73" spans="17:17" ht="17.100000000000001" customHeight="1" x14ac:dyDescent="0.25">
      <c r="Q102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74" spans="17:17" ht="17.100000000000001" customHeight="1" x14ac:dyDescent="0.25">
      <c r="Q102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75" spans="17:17" ht="17.100000000000001" customHeight="1" x14ac:dyDescent="0.25">
      <c r="Q102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76" spans="17:17" ht="17.100000000000001" customHeight="1" x14ac:dyDescent="0.25">
      <c r="Q102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77" spans="17:17" ht="17.100000000000001" customHeight="1" x14ac:dyDescent="0.25">
      <c r="Q102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78" spans="17:17" ht="17.100000000000001" customHeight="1" x14ac:dyDescent="0.25">
      <c r="Q102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79" spans="17:17" ht="17.100000000000001" customHeight="1" x14ac:dyDescent="0.25">
      <c r="Q102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80" spans="17:17" ht="17.100000000000001" customHeight="1" x14ac:dyDescent="0.25">
      <c r="Q102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81" spans="17:17" ht="17.100000000000001" customHeight="1" x14ac:dyDescent="0.25">
      <c r="Q102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82" spans="17:17" ht="17.100000000000001" customHeight="1" x14ac:dyDescent="0.25">
      <c r="Q102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83" spans="17:17" ht="17.100000000000001" customHeight="1" x14ac:dyDescent="0.25">
      <c r="Q102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84" spans="17:17" ht="17.100000000000001" customHeight="1" x14ac:dyDescent="0.25">
      <c r="Q102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85" spans="17:17" ht="17.100000000000001" customHeight="1" x14ac:dyDescent="0.25">
      <c r="Q102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86" spans="17:17" ht="17.100000000000001" customHeight="1" x14ac:dyDescent="0.25">
      <c r="Q102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87" spans="17:17" ht="17.100000000000001" customHeight="1" x14ac:dyDescent="0.25">
      <c r="Q102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88" spans="17:17" ht="17.100000000000001" customHeight="1" x14ac:dyDescent="0.25">
      <c r="Q102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89" spans="17:17" ht="17.100000000000001" customHeight="1" x14ac:dyDescent="0.25">
      <c r="Q102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90" spans="17:17" ht="17.100000000000001" customHeight="1" x14ac:dyDescent="0.25">
      <c r="Q102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91" spans="17:17" ht="17.100000000000001" customHeight="1" x14ac:dyDescent="0.25">
      <c r="Q102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92" spans="17:17" ht="17.100000000000001" customHeight="1" x14ac:dyDescent="0.25">
      <c r="Q102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93" spans="17:17" ht="17.100000000000001" customHeight="1" x14ac:dyDescent="0.25">
      <c r="Q102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94" spans="17:17" ht="17.100000000000001" customHeight="1" x14ac:dyDescent="0.25">
      <c r="Q102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95" spans="17:17" ht="17.100000000000001" customHeight="1" x14ac:dyDescent="0.25">
      <c r="Q102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96" spans="17:17" ht="17.100000000000001" customHeight="1" x14ac:dyDescent="0.25">
      <c r="Q102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97" spans="17:17" ht="17.100000000000001" customHeight="1" x14ac:dyDescent="0.25">
      <c r="Q102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98" spans="17:17" ht="17.100000000000001" customHeight="1" x14ac:dyDescent="0.25">
      <c r="Q102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99" spans="17:17" ht="17.100000000000001" customHeight="1" x14ac:dyDescent="0.25">
      <c r="Q102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00" spans="17:17" ht="17.100000000000001" customHeight="1" x14ac:dyDescent="0.25">
      <c r="Q103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01" spans="17:17" ht="17.100000000000001" customHeight="1" x14ac:dyDescent="0.25">
      <c r="Q103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02" spans="17:17" ht="17.100000000000001" customHeight="1" x14ac:dyDescent="0.25">
      <c r="Q103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03" spans="17:17" ht="17.100000000000001" customHeight="1" x14ac:dyDescent="0.25">
      <c r="Q103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04" spans="17:17" ht="17.100000000000001" customHeight="1" x14ac:dyDescent="0.25">
      <c r="Q103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05" spans="17:17" ht="17.100000000000001" customHeight="1" x14ac:dyDescent="0.25">
      <c r="Q103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06" spans="17:17" ht="17.100000000000001" customHeight="1" x14ac:dyDescent="0.25">
      <c r="Q103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07" spans="17:17" ht="17.100000000000001" customHeight="1" x14ac:dyDescent="0.25">
      <c r="Q103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08" spans="17:17" ht="17.100000000000001" customHeight="1" x14ac:dyDescent="0.25">
      <c r="Q103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09" spans="17:17" ht="17.100000000000001" customHeight="1" x14ac:dyDescent="0.25">
      <c r="Q103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10" spans="17:17" ht="17.100000000000001" customHeight="1" x14ac:dyDescent="0.25">
      <c r="Q103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11" spans="17:17" ht="17.100000000000001" customHeight="1" x14ac:dyDescent="0.25">
      <c r="Q103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12" spans="17:17" ht="17.100000000000001" customHeight="1" x14ac:dyDescent="0.25">
      <c r="Q103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13" spans="17:17" ht="17.100000000000001" customHeight="1" x14ac:dyDescent="0.25">
      <c r="Q103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14" spans="17:17" ht="17.100000000000001" customHeight="1" x14ac:dyDescent="0.25">
      <c r="Q103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15" spans="17:17" ht="17.100000000000001" customHeight="1" x14ac:dyDescent="0.25">
      <c r="Q103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16" spans="17:17" ht="17.100000000000001" customHeight="1" x14ac:dyDescent="0.25">
      <c r="Q103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17" spans="17:17" ht="17.100000000000001" customHeight="1" x14ac:dyDescent="0.25">
      <c r="Q103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18" spans="17:17" ht="17.100000000000001" customHeight="1" x14ac:dyDescent="0.25">
      <c r="Q103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19" spans="17:17" ht="17.100000000000001" customHeight="1" x14ac:dyDescent="0.25">
      <c r="Q103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20" spans="17:17" ht="17.100000000000001" customHeight="1" x14ac:dyDescent="0.25">
      <c r="Q103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21" spans="17:17" ht="17.100000000000001" customHeight="1" x14ac:dyDescent="0.25">
      <c r="Q103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22" spans="17:17" ht="17.100000000000001" customHeight="1" x14ac:dyDescent="0.25">
      <c r="Q103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23" spans="17:17" ht="17.100000000000001" customHeight="1" x14ac:dyDescent="0.25">
      <c r="Q103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24" spans="17:17" ht="17.100000000000001" customHeight="1" x14ac:dyDescent="0.25">
      <c r="Q103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25" spans="17:17" ht="17.100000000000001" customHeight="1" x14ac:dyDescent="0.25">
      <c r="Q103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26" spans="17:17" ht="17.100000000000001" customHeight="1" x14ac:dyDescent="0.25">
      <c r="Q103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27" spans="17:17" ht="17.100000000000001" customHeight="1" x14ac:dyDescent="0.25">
      <c r="Q103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28" spans="17:17" ht="17.100000000000001" customHeight="1" x14ac:dyDescent="0.25">
      <c r="Q103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29" spans="17:17" ht="17.100000000000001" customHeight="1" x14ac:dyDescent="0.25">
      <c r="Q103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30" spans="17:17" ht="17.100000000000001" customHeight="1" x14ac:dyDescent="0.25">
      <c r="Q103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31" spans="17:17" ht="17.100000000000001" customHeight="1" x14ac:dyDescent="0.25">
      <c r="Q103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32" spans="17:17" ht="17.100000000000001" customHeight="1" x14ac:dyDescent="0.25">
      <c r="Q103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33" spans="17:17" ht="17.100000000000001" customHeight="1" x14ac:dyDescent="0.25">
      <c r="Q103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34" spans="17:17" ht="17.100000000000001" customHeight="1" x14ac:dyDescent="0.25">
      <c r="Q103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35" spans="17:17" ht="17.100000000000001" customHeight="1" x14ac:dyDescent="0.25">
      <c r="Q103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36" spans="17:17" ht="17.100000000000001" customHeight="1" x14ac:dyDescent="0.25">
      <c r="Q103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37" spans="17:17" ht="17.100000000000001" customHeight="1" x14ac:dyDescent="0.25">
      <c r="Q103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38" spans="17:17" ht="17.100000000000001" customHeight="1" x14ac:dyDescent="0.25">
      <c r="Q103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39" spans="17:17" ht="17.100000000000001" customHeight="1" x14ac:dyDescent="0.25">
      <c r="Q103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40" spans="17:17" ht="17.100000000000001" customHeight="1" x14ac:dyDescent="0.25">
      <c r="Q103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41" spans="17:17" ht="17.100000000000001" customHeight="1" x14ac:dyDescent="0.25">
      <c r="Q103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42" spans="17:17" ht="17.100000000000001" customHeight="1" x14ac:dyDescent="0.25">
      <c r="Q103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43" spans="17:17" ht="17.100000000000001" customHeight="1" x14ac:dyDescent="0.25">
      <c r="Q103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44" spans="17:17" ht="17.100000000000001" customHeight="1" x14ac:dyDescent="0.25">
      <c r="Q103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45" spans="17:17" ht="17.100000000000001" customHeight="1" x14ac:dyDescent="0.25">
      <c r="Q103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46" spans="17:17" ht="17.100000000000001" customHeight="1" x14ac:dyDescent="0.25">
      <c r="Q103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47" spans="17:17" ht="17.100000000000001" customHeight="1" x14ac:dyDescent="0.25">
      <c r="Q103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48" spans="17:17" ht="17.100000000000001" customHeight="1" x14ac:dyDescent="0.25">
      <c r="Q103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49" spans="17:17" ht="17.100000000000001" customHeight="1" x14ac:dyDescent="0.25">
      <c r="Q103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50" spans="17:17" ht="17.100000000000001" customHeight="1" x14ac:dyDescent="0.25">
      <c r="Q103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51" spans="17:17" ht="17.100000000000001" customHeight="1" x14ac:dyDescent="0.25">
      <c r="Q103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52" spans="17:17" ht="17.100000000000001" customHeight="1" x14ac:dyDescent="0.25">
      <c r="Q103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53" spans="17:17" ht="17.100000000000001" customHeight="1" x14ac:dyDescent="0.25">
      <c r="Q103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54" spans="17:17" ht="17.100000000000001" customHeight="1" x14ac:dyDescent="0.25">
      <c r="Q103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55" spans="17:17" ht="17.100000000000001" customHeight="1" x14ac:dyDescent="0.25">
      <c r="Q103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56" spans="17:17" ht="17.100000000000001" customHeight="1" x14ac:dyDescent="0.25">
      <c r="Q103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57" spans="17:17" ht="17.100000000000001" customHeight="1" x14ac:dyDescent="0.25">
      <c r="Q103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58" spans="17:17" ht="17.100000000000001" customHeight="1" x14ac:dyDescent="0.25">
      <c r="Q103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59" spans="17:17" ht="17.100000000000001" customHeight="1" x14ac:dyDescent="0.25">
      <c r="Q103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60" spans="17:17" ht="17.100000000000001" customHeight="1" x14ac:dyDescent="0.25">
      <c r="Q103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61" spans="17:17" ht="17.100000000000001" customHeight="1" x14ac:dyDescent="0.25">
      <c r="Q103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62" spans="17:17" ht="17.100000000000001" customHeight="1" x14ac:dyDescent="0.25">
      <c r="Q103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63" spans="17:17" ht="17.100000000000001" customHeight="1" x14ac:dyDescent="0.25">
      <c r="Q103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64" spans="17:17" ht="17.100000000000001" customHeight="1" x14ac:dyDescent="0.25">
      <c r="Q103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65" spans="17:17" ht="17.100000000000001" customHeight="1" x14ac:dyDescent="0.25">
      <c r="Q103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66" spans="17:17" ht="17.100000000000001" customHeight="1" x14ac:dyDescent="0.25">
      <c r="Q103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67" spans="17:17" ht="17.100000000000001" customHeight="1" x14ac:dyDescent="0.25">
      <c r="Q103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68" spans="17:17" ht="17.100000000000001" customHeight="1" x14ac:dyDescent="0.25">
      <c r="Q103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69" spans="17:17" ht="17.100000000000001" customHeight="1" x14ac:dyDescent="0.25">
      <c r="Q103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70" spans="17:17" ht="17.100000000000001" customHeight="1" x14ac:dyDescent="0.25">
      <c r="Q103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71" spans="17:17" ht="17.100000000000001" customHeight="1" x14ac:dyDescent="0.25">
      <c r="Q103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72" spans="17:17" ht="17.100000000000001" customHeight="1" x14ac:dyDescent="0.25">
      <c r="Q103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73" spans="17:17" ht="17.100000000000001" customHeight="1" x14ac:dyDescent="0.25">
      <c r="Q103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74" spans="17:17" ht="17.100000000000001" customHeight="1" x14ac:dyDescent="0.25">
      <c r="Q103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75" spans="17:17" ht="17.100000000000001" customHeight="1" x14ac:dyDescent="0.25">
      <c r="Q103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76" spans="17:17" ht="17.100000000000001" customHeight="1" x14ac:dyDescent="0.25">
      <c r="Q103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77" spans="17:17" ht="17.100000000000001" customHeight="1" x14ac:dyDescent="0.25">
      <c r="Q103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78" spans="17:17" ht="17.100000000000001" customHeight="1" x14ac:dyDescent="0.25">
      <c r="Q103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79" spans="17:17" ht="17.100000000000001" customHeight="1" x14ac:dyDescent="0.25">
      <c r="Q103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80" spans="17:17" ht="17.100000000000001" customHeight="1" x14ac:dyDescent="0.25">
      <c r="Q103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81" spans="17:17" ht="17.100000000000001" customHeight="1" x14ac:dyDescent="0.25">
      <c r="Q103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82" spans="17:17" ht="17.100000000000001" customHeight="1" x14ac:dyDescent="0.25">
      <c r="Q103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83" spans="17:17" ht="17.100000000000001" customHeight="1" x14ac:dyDescent="0.25">
      <c r="Q103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84" spans="17:17" ht="17.100000000000001" customHeight="1" x14ac:dyDescent="0.25">
      <c r="Q103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85" spans="17:17" ht="17.100000000000001" customHeight="1" x14ac:dyDescent="0.25">
      <c r="Q103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86" spans="17:17" ht="17.100000000000001" customHeight="1" x14ac:dyDescent="0.25">
      <c r="Q103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87" spans="17:17" ht="17.100000000000001" customHeight="1" x14ac:dyDescent="0.25">
      <c r="Q103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88" spans="17:17" ht="17.100000000000001" customHeight="1" x14ac:dyDescent="0.25">
      <c r="Q103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89" spans="17:17" ht="17.100000000000001" customHeight="1" x14ac:dyDescent="0.25">
      <c r="Q103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90" spans="17:17" ht="17.100000000000001" customHeight="1" x14ac:dyDescent="0.25">
      <c r="Q103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91" spans="17:17" ht="17.100000000000001" customHeight="1" x14ac:dyDescent="0.25">
      <c r="Q103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92" spans="17:17" ht="17.100000000000001" customHeight="1" x14ac:dyDescent="0.25">
      <c r="Q103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93" spans="17:17" ht="17.100000000000001" customHeight="1" x14ac:dyDescent="0.25">
      <c r="Q103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94" spans="17:17" ht="17.100000000000001" customHeight="1" x14ac:dyDescent="0.25">
      <c r="Q103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95" spans="17:17" ht="17.100000000000001" customHeight="1" x14ac:dyDescent="0.25">
      <c r="Q103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96" spans="17:17" ht="17.100000000000001" customHeight="1" x14ac:dyDescent="0.25">
      <c r="Q103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97" spans="17:17" ht="17.100000000000001" customHeight="1" x14ac:dyDescent="0.25">
      <c r="Q103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98" spans="17:17" ht="17.100000000000001" customHeight="1" x14ac:dyDescent="0.25">
      <c r="Q103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99" spans="17:17" ht="17.100000000000001" customHeight="1" x14ac:dyDescent="0.25">
      <c r="Q103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00" spans="17:17" ht="17.100000000000001" customHeight="1" x14ac:dyDescent="0.25">
      <c r="Q104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01" spans="17:17" ht="17.100000000000001" customHeight="1" x14ac:dyDescent="0.25">
      <c r="Q104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02" spans="17:17" ht="17.100000000000001" customHeight="1" x14ac:dyDescent="0.25">
      <c r="Q104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03" spans="17:17" ht="17.100000000000001" customHeight="1" x14ac:dyDescent="0.25">
      <c r="Q104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04" spans="17:17" ht="17.100000000000001" customHeight="1" x14ac:dyDescent="0.25">
      <c r="Q104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05" spans="17:17" ht="17.100000000000001" customHeight="1" x14ac:dyDescent="0.25">
      <c r="Q104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06" spans="17:17" ht="17.100000000000001" customHeight="1" x14ac:dyDescent="0.25">
      <c r="Q104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07" spans="17:17" ht="17.100000000000001" customHeight="1" x14ac:dyDescent="0.25">
      <c r="Q104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08" spans="17:17" ht="17.100000000000001" customHeight="1" x14ac:dyDescent="0.25">
      <c r="Q104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09" spans="17:17" ht="17.100000000000001" customHeight="1" x14ac:dyDescent="0.25">
      <c r="Q104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10" spans="17:17" ht="17.100000000000001" customHeight="1" x14ac:dyDescent="0.25">
      <c r="Q104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11" spans="17:17" ht="17.100000000000001" customHeight="1" x14ac:dyDescent="0.25">
      <c r="Q104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12" spans="17:17" ht="17.100000000000001" customHeight="1" x14ac:dyDescent="0.25">
      <c r="Q104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13" spans="17:17" ht="17.100000000000001" customHeight="1" x14ac:dyDescent="0.25">
      <c r="Q104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14" spans="17:17" ht="17.100000000000001" customHeight="1" x14ac:dyDescent="0.25">
      <c r="Q104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15" spans="17:17" ht="17.100000000000001" customHeight="1" x14ac:dyDescent="0.25">
      <c r="Q104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16" spans="17:17" ht="17.100000000000001" customHeight="1" x14ac:dyDescent="0.25">
      <c r="Q104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17" spans="17:17" ht="17.100000000000001" customHeight="1" x14ac:dyDescent="0.25">
      <c r="Q104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18" spans="17:17" ht="17.100000000000001" customHeight="1" x14ac:dyDescent="0.25">
      <c r="Q104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19" spans="17:17" ht="17.100000000000001" customHeight="1" x14ac:dyDescent="0.25">
      <c r="Q104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20" spans="17:17" ht="17.100000000000001" customHeight="1" x14ac:dyDescent="0.25">
      <c r="Q104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21" spans="17:17" ht="17.100000000000001" customHeight="1" x14ac:dyDescent="0.25">
      <c r="Q104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22" spans="17:17" ht="17.100000000000001" customHeight="1" x14ac:dyDescent="0.25">
      <c r="Q104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23" spans="17:17" ht="17.100000000000001" customHeight="1" x14ac:dyDescent="0.25">
      <c r="Q104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24" spans="17:17" ht="17.100000000000001" customHeight="1" x14ac:dyDescent="0.25">
      <c r="Q104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25" spans="17:17" ht="17.100000000000001" customHeight="1" x14ac:dyDescent="0.25">
      <c r="Q104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26" spans="17:17" ht="17.100000000000001" customHeight="1" x14ac:dyDescent="0.25">
      <c r="Q104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27" spans="17:17" ht="17.100000000000001" customHeight="1" x14ac:dyDescent="0.25">
      <c r="Q104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28" spans="17:17" ht="17.100000000000001" customHeight="1" x14ac:dyDescent="0.25">
      <c r="Q104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29" spans="17:17" ht="17.100000000000001" customHeight="1" x14ac:dyDescent="0.25">
      <c r="Q104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30" spans="17:17" ht="17.100000000000001" customHeight="1" x14ac:dyDescent="0.25">
      <c r="Q104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31" spans="17:17" ht="17.100000000000001" customHeight="1" x14ac:dyDescent="0.25">
      <c r="Q104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32" spans="17:17" ht="17.100000000000001" customHeight="1" x14ac:dyDescent="0.25">
      <c r="Q104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33" spans="17:17" ht="17.100000000000001" customHeight="1" x14ac:dyDescent="0.25">
      <c r="Q104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34" spans="17:17" ht="17.100000000000001" customHeight="1" x14ac:dyDescent="0.25">
      <c r="Q104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35" spans="17:17" ht="17.100000000000001" customHeight="1" x14ac:dyDescent="0.25">
      <c r="Q104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36" spans="17:17" ht="17.100000000000001" customHeight="1" x14ac:dyDescent="0.25">
      <c r="Q104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37" spans="17:17" ht="17.100000000000001" customHeight="1" x14ac:dyDescent="0.25">
      <c r="Q104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38" spans="17:17" ht="17.100000000000001" customHeight="1" x14ac:dyDescent="0.25">
      <c r="Q104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39" spans="17:17" ht="17.100000000000001" customHeight="1" x14ac:dyDescent="0.25">
      <c r="Q104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40" spans="17:17" ht="17.100000000000001" customHeight="1" x14ac:dyDescent="0.25">
      <c r="Q104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41" spans="17:17" ht="17.100000000000001" customHeight="1" x14ac:dyDescent="0.25">
      <c r="Q104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42" spans="17:17" ht="17.100000000000001" customHeight="1" x14ac:dyDescent="0.25">
      <c r="Q104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43" spans="17:17" ht="17.100000000000001" customHeight="1" x14ac:dyDescent="0.25">
      <c r="Q104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44" spans="17:17" ht="17.100000000000001" customHeight="1" x14ac:dyDescent="0.25">
      <c r="Q104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45" spans="17:17" ht="17.100000000000001" customHeight="1" x14ac:dyDescent="0.25">
      <c r="Q104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46" spans="17:17" ht="17.100000000000001" customHeight="1" x14ac:dyDescent="0.25">
      <c r="Q104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47" spans="17:17" ht="17.100000000000001" customHeight="1" x14ac:dyDescent="0.25">
      <c r="Q104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48" spans="17:17" ht="17.100000000000001" customHeight="1" x14ac:dyDescent="0.25">
      <c r="Q104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49" spans="17:17" ht="17.100000000000001" customHeight="1" x14ac:dyDescent="0.25">
      <c r="Q104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50" spans="17:17" ht="17.100000000000001" customHeight="1" x14ac:dyDescent="0.25">
      <c r="Q104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51" spans="17:17" ht="17.100000000000001" customHeight="1" x14ac:dyDescent="0.25">
      <c r="Q104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52" spans="17:17" ht="17.100000000000001" customHeight="1" x14ac:dyDescent="0.25">
      <c r="Q104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53" spans="17:17" ht="17.100000000000001" customHeight="1" x14ac:dyDescent="0.25">
      <c r="Q104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54" spans="17:17" ht="17.100000000000001" customHeight="1" x14ac:dyDescent="0.25">
      <c r="Q104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55" spans="17:17" ht="17.100000000000001" customHeight="1" x14ac:dyDescent="0.25">
      <c r="Q104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56" spans="17:17" ht="17.100000000000001" customHeight="1" x14ac:dyDescent="0.25">
      <c r="Q104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57" spans="17:17" ht="17.100000000000001" customHeight="1" x14ac:dyDescent="0.25">
      <c r="Q104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58" spans="17:17" ht="17.100000000000001" customHeight="1" x14ac:dyDescent="0.25">
      <c r="Q104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59" spans="17:17" ht="17.100000000000001" customHeight="1" x14ac:dyDescent="0.25">
      <c r="Q104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60" spans="17:17" ht="17.100000000000001" customHeight="1" x14ac:dyDescent="0.25">
      <c r="Q104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61" spans="17:17" ht="17.100000000000001" customHeight="1" x14ac:dyDescent="0.25">
      <c r="Q104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62" spans="17:17" ht="17.100000000000001" customHeight="1" x14ac:dyDescent="0.25">
      <c r="Q104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63" spans="17:17" ht="17.100000000000001" customHeight="1" x14ac:dyDescent="0.25">
      <c r="Q104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64" spans="17:17" ht="17.100000000000001" customHeight="1" x14ac:dyDescent="0.25">
      <c r="Q104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65" spans="17:17" ht="17.100000000000001" customHeight="1" x14ac:dyDescent="0.25">
      <c r="Q104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66" spans="17:17" ht="17.100000000000001" customHeight="1" x14ac:dyDescent="0.25">
      <c r="Q104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67" spans="17:17" ht="17.100000000000001" customHeight="1" x14ac:dyDescent="0.25">
      <c r="Q104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68" spans="17:17" ht="17.100000000000001" customHeight="1" x14ac:dyDescent="0.25">
      <c r="Q104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69" spans="17:17" ht="17.100000000000001" customHeight="1" x14ac:dyDescent="0.25">
      <c r="Q104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70" spans="17:17" ht="17.100000000000001" customHeight="1" x14ac:dyDescent="0.25">
      <c r="Q104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71" spans="17:17" ht="17.100000000000001" customHeight="1" x14ac:dyDescent="0.25">
      <c r="Q104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72" spans="17:17" ht="17.100000000000001" customHeight="1" x14ac:dyDescent="0.25">
      <c r="Q104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73" spans="17:17" ht="17.100000000000001" customHeight="1" x14ac:dyDescent="0.25">
      <c r="Q104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74" spans="17:17" ht="17.100000000000001" customHeight="1" x14ac:dyDescent="0.25">
      <c r="Q104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75" spans="17:17" ht="17.100000000000001" customHeight="1" x14ac:dyDescent="0.25">
      <c r="Q104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76" spans="17:17" ht="17.100000000000001" customHeight="1" x14ac:dyDescent="0.25">
      <c r="Q104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77" spans="17:17" ht="17.100000000000001" customHeight="1" x14ac:dyDescent="0.25">
      <c r="Q104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78" spans="17:17" ht="17.100000000000001" customHeight="1" x14ac:dyDescent="0.25">
      <c r="Q104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79" spans="17:17" ht="17.100000000000001" customHeight="1" x14ac:dyDescent="0.25">
      <c r="Q104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80" spans="17:17" ht="17.100000000000001" customHeight="1" x14ac:dyDescent="0.25">
      <c r="Q104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81" spans="17:17" ht="17.100000000000001" customHeight="1" x14ac:dyDescent="0.25">
      <c r="Q104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82" spans="17:17" ht="17.100000000000001" customHeight="1" x14ac:dyDescent="0.25">
      <c r="Q104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83" spans="17:17" ht="17.100000000000001" customHeight="1" x14ac:dyDescent="0.25">
      <c r="Q104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84" spans="17:17" ht="17.100000000000001" customHeight="1" x14ac:dyDescent="0.25">
      <c r="Q104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85" spans="17:17" ht="17.100000000000001" customHeight="1" x14ac:dyDescent="0.25">
      <c r="Q104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86" spans="17:17" ht="17.100000000000001" customHeight="1" x14ac:dyDescent="0.25">
      <c r="Q104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87" spans="17:17" ht="17.100000000000001" customHeight="1" x14ac:dyDescent="0.25">
      <c r="Q104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88" spans="17:17" ht="17.100000000000001" customHeight="1" x14ac:dyDescent="0.25">
      <c r="Q104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89" spans="17:17" ht="17.100000000000001" customHeight="1" x14ac:dyDescent="0.25">
      <c r="Q104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90" spans="17:17" ht="17.100000000000001" customHeight="1" x14ac:dyDescent="0.25">
      <c r="Q104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91" spans="17:17" ht="17.100000000000001" customHeight="1" x14ac:dyDescent="0.25">
      <c r="Q104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92" spans="17:17" ht="17.100000000000001" customHeight="1" x14ac:dyDescent="0.25">
      <c r="Q104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93" spans="17:17" ht="17.100000000000001" customHeight="1" x14ac:dyDescent="0.25">
      <c r="Q104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94" spans="17:17" ht="17.100000000000001" customHeight="1" x14ac:dyDescent="0.25">
      <c r="Q104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95" spans="17:17" ht="17.100000000000001" customHeight="1" x14ac:dyDescent="0.25">
      <c r="Q104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96" spans="17:17" ht="17.100000000000001" customHeight="1" x14ac:dyDescent="0.25">
      <c r="Q104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97" spans="17:17" ht="17.100000000000001" customHeight="1" x14ac:dyDescent="0.25">
      <c r="Q104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98" spans="17:17" ht="17.100000000000001" customHeight="1" x14ac:dyDescent="0.25">
      <c r="Q104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99" spans="17:17" ht="17.100000000000001" customHeight="1" x14ac:dyDescent="0.25">
      <c r="Q104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00" spans="17:17" ht="17.100000000000001" customHeight="1" x14ac:dyDescent="0.25">
      <c r="Q105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01" spans="17:17" ht="17.100000000000001" customHeight="1" x14ac:dyDescent="0.25">
      <c r="Q105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02" spans="17:17" ht="17.100000000000001" customHeight="1" x14ac:dyDescent="0.25">
      <c r="Q105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03" spans="17:17" ht="17.100000000000001" customHeight="1" x14ac:dyDescent="0.25">
      <c r="Q105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04" spans="17:17" ht="17.100000000000001" customHeight="1" x14ac:dyDescent="0.25">
      <c r="Q105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05" spans="17:17" ht="17.100000000000001" customHeight="1" x14ac:dyDescent="0.25">
      <c r="Q105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06" spans="17:17" ht="17.100000000000001" customHeight="1" x14ac:dyDescent="0.25">
      <c r="Q105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07" spans="17:17" ht="17.100000000000001" customHeight="1" x14ac:dyDescent="0.25">
      <c r="Q105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08" spans="17:17" ht="17.100000000000001" customHeight="1" x14ac:dyDescent="0.25">
      <c r="Q105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09" spans="17:17" ht="17.100000000000001" customHeight="1" x14ac:dyDescent="0.25">
      <c r="Q105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10" spans="17:17" ht="17.100000000000001" customHeight="1" x14ac:dyDescent="0.25">
      <c r="Q105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11" spans="17:17" ht="17.100000000000001" customHeight="1" x14ac:dyDescent="0.25">
      <c r="Q105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12" spans="17:17" ht="17.100000000000001" customHeight="1" x14ac:dyDescent="0.25">
      <c r="Q105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13" spans="17:17" ht="17.100000000000001" customHeight="1" x14ac:dyDescent="0.25">
      <c r="Q105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14" spans="17:17" ht="17.100000000000001" customHeight="1" x14ac:dyDescent="0.25">
      <c r="Q105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15" spans="17:17" ht="17.100000000000001" customHeight="1" x14ac:dyDescent="0.25">
      <c r="Q105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16" spans="17:17" ht="17.100000000000001" customHeight="1" x14ac:dyDescent="0.25">
      <c r="Q105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17" spans="17:17" ht="17.100000000000001" customHeight="1" x14ac:dyDescent="0.25">
      <c r="Q105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18" spans="17:17" ht="17.100000000000001" customHeight="1" x14ac:dyDescent="0.25">
      <c r="Q105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19" spans="17:17" ht="17.100000000000001" customHeight="1" x14ac:dyDescent="0.25">
      <c r="Q105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20" spans="17:17" ht="17.100000000000001" customHeight="1" x14ac:dyDescent="0.25">
      <c r="Q105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21" spans="17:17" ht="17.100000000000001" customHeight="1" x14ac:dyDescent="0.25">
      <c r="Q105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22" spans="17:17" ht="17.100000000000001" customHeight="1" x14ac:dyDescent="0.25">
      <c r="Q105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23" spans="17:17" ht="17.100000000000001" customHeight="1" x14ac:dyDescent="0.25">
      <c r="Q105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24" spans="17:17" ht="17.100000000000001" customHeight="1" x14ac:dyDescent="0.25">
      <c r="Q105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25" spans="17:17" ht="17.100000000000001" customHeight="1" x14ac:dyDescent="0.25">
      <c r="Q105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26" spans="17:17" ht="17.100000000000001" customHeight="1" x14ac:dyDescent="0.25">
      <c r="Q105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27" spans="17:17" ht="17.100000000000001" customHeight="1" x14ac:dyDescent="0.25">
      <c r="Q105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28" spans="17:17" ht="17.100000000000001" customHeight="1" x14ac:dyDescent="0.25">
      <c r="Q105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29" spans="17:17" ht="17.100000000000001" customHeight="1" x14ac:dyDescent="0.25">
      <c r="Q105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30" spans="17:17" ht="17.100000000000001" customHeight="1" x14ac:dyDescent="0.25">
      <c r="Q105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31" spans="17:17" ht="17.100000000000001" customHeight="1" x14ac:dyDescent="0.25">
      <c r="Q105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32" spans="17:17" ht="17.100000000000001" customHeight="1" x14ac:dyDescent="0.25">
      <c r="Q105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33" spans="17:17" ht="17.100000000000001" customHeight="1" x14ac:dyDescent="0.25">
      <c r="Q105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34" spans="17:17" ht="17.100000000000001" customHeight="1" x14ac:dyDescent="0.25">
      <c r="Q105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35" spans="17:17" ht="17.100000000000001" customHeight="1" x14ac:dyDescent="0.25">
      <c r="Q105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36" spans="17:17" ht="17.100000000000001" customHeight="1" x14ac:dyDescent="0.25">
      <c r="Q105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37" spans="17:17" ht="17.100000000000001" customHeight="1" x14ac:dyDescent="0.25">
      <c r="Q105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38" spans="17:17" ht="17.100000000000001" customHeight="1" x14ac:dyDescent="0.25">
      <c r="Q105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39" spans="17:17" ht="17.100000000000001" customHeight="1" x14ac:dyDescent="0.25">
      <c r="Q105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40" spans="17:17" ht="17.100000000000001" customHeight="1" x14ac:dyDescent="0.25">
      <c r="Q105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41" spans="17:17" ht="17.100000000000001" customHeight="1" x14ac:dyDescent="0.25">
      <c r="Q105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42" spans="17:17" ht="17.100000000000001" customHeight="1" x14ac:dyDescent="0.25">
      <c r="Q105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43" spans="17:17" ht="17.100000000000001" customHeight="1" x14ac:dyDescent="0.25">
      <c r="Q105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44" spans="17:17" ht="17.100000000000001" customHeight="1" x14ac:dyDescent="0.25">
      <c r="Q105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45" spans="17:17" ht="17.100000000000001" customHeight="1" x14ac:dyDescent="0.25">
      <c r="Q105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46" spans="17:17" ht="17.100000000000001" customHeight="1" x14ac:dyDescent="0.25">
      <c r="Q105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47" spans="17:17" ht="17.100000000000001" customHeight="1" x14ac:dyDescent="0.25">
      <c r="Q105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48" spans="17:17" ht="17.100000000000001" customHeight="1" x14ac:dyDescent="0.25">
      <c r="Q105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49" spans="17:17" ht="17.100000000000001" customHeight="1" x14ac:dyDescent="0.25">
      <c r="Q105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50" spans="17:17" ht="17.100000000000001" customHeight="1" x14ac:dyDescent="0.25">
      <c r="Q105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51" spans="17:17" ht="17.100000000000001" customHeight="1" x14ac:dyDescent="0.25">
      <c r="Q105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52" spans="17:17" ht="17.100000000000001" customHeight="1" x14ac:dyDescent="0.25">
      <c r="Q105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53" spans="17:17" ht="17.100000000000001" customHeight="1" x14ac:dyDescent="0.25">
      <c r="Q105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54" spans="17:17" ht="17.100000000000001" customHeight="1" x14ac:dyDescent="0.25">
      <c r="Q105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55" spans="17:17" ht="17.100000000000001" customHeight="1" x14ac:dyDescent="0.25">
      <c r="Q105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56" spans="17:17" ht="17.100000000000001" customHeight="1" x14ac:dyDescent="0.25">
      <c r="Q105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57" spans="17:17" ht="17.100000000000001" customHeight="1" x14ac:dyDescent="0.25">
      <c r="Q105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58" spans="17:17" ht="17.100000000000001" customHeight="1" x14ac:dyDescent="0.25">
      <c r="Q105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59" spans="17:17" ht="17.100000000000001" customHeight="1" x14ac:dyDescent="0.25">
      <c r="Q105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60" spans="17:17" ht="17.100000000000001" customHeight="1" x14ac:dyDescent="0.25">
      <c r="Q105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61" spans="17:17" ht="17.100000000000001" customHeight="1" x14ac:dyDescent="0.25">
      <c r="Q105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62" spans="17:17" ht="17.100000000000001" customHeight="1" x14ac:dyDescent="0.25">
      <c r="Q105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63" spans="17:17" ht="17.100000000000001" customHeight="1" x14ac:dyDescent="0.25">
      <c r="Q105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64" spans="17:17" ht="17.100000000000001" customHeight="1" x14ac:dyDescent="0.25">
      <c r="Q105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65" spans="17:17" ht="17.100000000000001" customHeight="1" x14ac:dyDescent="0.25">
      <c r="Q105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66" spans="17:17" ht="17.100000000000001" customHeight="1" x14ac:dyDescent="0.25">
      <c r="Q105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67" spans="17:17" ht="17.100000000000001" customHeight="1" x14ac:dyDescent="0.25">
      <c r="Q105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68" spans="17:17" ht="17.100000000000001" customHeight="1" x14ac:dyDescent="0.25">
      <c r="Q105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69" spans="17:17" ht="17.100000000000001" customHeight="1" x14ac:dyDescent="0.25">
      <c r="Q105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70" spans="17:17" ht="17.100000000000001" customHeight="1" x14ac:dyDescent="0.25">
      <c r="Q105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71" spans="17:17" ht="17.100000000000001" customHeight="1" x14ac:dyDescent="0.25">
      <c r="Q105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72" spans="17:17" ht="17.100000000000001" customHeight="1" x14ac:dyDescent="0.25">
      <c r="Q105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73" spans="17:17" ht="17.100000000000001" customHeight="1" x14ac:dyDescent="0.25">
      <c r="Q105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74" spans="17:17" ht="17.100000000000001" customHeight="1" x14ac:dyDescent="0.25">
      <c r="Q105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75" spans="17:17" ht="17.100000000000001" customHeight="1" x14ac:dyDescent="0.25">
      <c r="Q105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76" spans="17:17" ht="17.100000000000001" customHeight="1" x14ac:dyDescent="0.25">
      <c r="Q105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77" spans="17:17" ht="17.100000000000001" customHeight="1" x14ac:dyDescent="0.25">
      <c r="Q105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78" spans="17:17" ht="17.100000000000001" customHeight="1" x14ac:dyDescent="0.25">
      <c r="Q105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79" spans="17:17" ht="17.100000000000001" customHeight="1" x14ac:dyDescent="0.25">
      <c r="Q105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80" spans="17:17" ht="17.100000000000001" customHeight="1" x14ac:dyDescent="0.25">
      <c r="Q105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81" spans="17:17" ht="17.100000000000001" customHeight="1" x14ac:dyDescent="0.25">
      <c r="Q105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82" spans="17:17" ht="17.100000000000001" customHeight="1" x14ac:dyDescent="0.25">
      <c r="Q105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83" spans="17:17" ht="17.100000000000001" customHeight="1" x14ac:dyDescent="0.25">
      <c r="Q105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84" spans="17:17" ht="17.100000000000001" customHeight="1" x14ac:dyDescent="0.25">
      <c r="Q105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85" spans="17:17" ht="17.100000000000001" customHeight="1" x14ac:dyDescent="0.25">
      <c r="Q105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86" spans="17:17" ht="17.100000000000001" customHeight="1" x14ac:dyDescent="0.25">
      <c r="Q105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87" spans="17:17" ht="17.100000000000001" customHeight="1" x14ac:dyDescent="0.25">
      <c r="Q105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88" spans="17:17" ht="17.100000000000001" customHeight="1" x14ac:dyDescent="0.25">
      <c r="Q105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89" spans="17:17" ht="17.100000000000001" customHeight="1" x14ac:dyDescent="0.25">
      <c r="Q105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90" spans="17:17" ht="17.100000000000001" customHeight="1" x14ac:dyDescent="0.25">
      <c r="Q105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91" spans="17:17" ht="17.100000000000001" customHeight="1" x14ac:dyDescent="0.25">
      <c r="Q105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92" spans="17:17" ht="17.100000000000001" customHeight="1" x14ac:dyDescent="0.25">
      <c r="Q105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93" spans="17:17" ht="17.100000000000001" customHeight="1" x14ac:dyDescent="0.25">
      <c r="Q105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94" spans="17:17" ht="17.100000000000001" customHeight="1" x14ac:dyDescent="0.25">
      <c r="Q105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95" spans="17:17" ht="17.100000000000001" customHeight="1" x14ac:dyDescent="0.25">
      <c r="Q105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96" spans="17:17" ht="17.100000000000001" customHeight="1" x14ac:dyDescent="0.25">
      <c r="Q105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97" spans="17:17" ht="17.100000000000001" customHeight="1" x14ac:dyDescent="0.25">
      <c r="Q105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98" spans="17:17" ht="17.100000000000001" customHeight="1" x14ac:dyDescent="0.25">
      <c r="Q105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99" spans="17:17" ht="17.100000000000001" customHeight="1" x14ac:dyDescent="0.25">
      <c r="Q105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00" spans="17:17" ht="17.100000000000001" customHeight="1" x14ac:dyDescent="0.25">
      <c r="Q106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01" spans="17:17" ht="17.100000000000001" customHeight="1" x14ac:dyDescent="0.25">
      <c r="Q106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02" spans="17:17" ht="17.100000000000001" customHeight="1" x14ac:dyDescent="0.25">
      <c r="Q106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03" spans="17:17" ht="17.100000000000001" customHeight="1" x14ac:dyDescent="0.25">
      <c r="Q106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04" spans="17:17" ht="17.100000000000001" customHeight="1" x14ac:dyDescent="0.25">
      <c r="Q106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05" spans="17:17" ht="17.100000000000001" customHeight="1" x14ac:dyDescent="0.25">
      <c r="Q106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06" spans="17:17" ht="17.100000000000001" customHeight="1" x14ac:dyDescent="0.25">
      <c r="Q106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07" spans="17:17" ht="17.100000000000001" customHeight="1" x14ac:dyDescent="0.25">
      <c r="Q106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08" spans="17:17" ht="17.100000000000001" customHeight="1" x14ac:dyDescent="0.25">
      <c r="Q106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09" spans="17:17" ht="17.100000000000001" customHeight="1" x14ac:dyDescent="0.25">
      <c r="Q106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10" spans="17:17" ht="17.100000000000001" customHeight="1" x14ac:dyDescent="0.25">
      <c r="Q106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11" spans="17:17" ht="17.100000000000001" customHeight="1" x14ac:dyDescent="0.25">
      <c r="Q106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12" spans="17:17" ht="17.100000000000001" customHeight="1" x14ac:dyDescent="0.25">
      <c r="Q106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13" spans="17:17" ht="17.100000000000001" customHeight="1" x14ac:dyDescent="0.25">
      <c r="Q106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14" spans="17:17" ht="17.100000000000001" customHeight="1" x14ac:dyDescent="0.25">
      <c r="Q106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15" spans="17:17" ht="17.100000000000001" customHeight="1" x14ac:dyDescent="0.25">
      <c r="Q106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16" spans="17:17" ht="17.100000000000001" customHeight="1" x14ac:dyDescent="0.25">
      <c r="Q106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17" spans="17:17" ht="17.100000000000001" customHeight="1" x14ac:dyDescent="0.25">
      <c r="Q106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18" spans="17:17" ht="17.100000000000001" customHeight="1" x14ac:dyDescent="0.25">
      <c r="Q106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19" spans="17:17" ht="17.100000000000001" customHeight="1" x14ac:dyDescent="0.25">
      <c r="Q106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20" spans="17:17" ht="17.100000000000001" customHeight="1" x14ac:dyDescent="0.25">
      <c r="Q106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21" spans="17:17" ht="17.100000000000001" customHeight="1" x14ac:dyDescent="0.25">
      <c r="Q106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22" spans="17:17" ht="17.100000000000001" customHeight="1" x14ac:dyDescent="0.25">
      <c r="Q106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23" spans="17:17" ht="17.100000000000001" customHeight="1" x14ac:dyDescent="0.25">
      <c r="Q106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24" spans="17:17" ht="17.100000000000001" customHeight="1" x14ac:dyDescent="0.25">
      <c r="Q106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25" spans="17:17" ht="17.100000000000001" customHeight="1" x14ac:dyDescent="0.25">
      <c r="Q106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26" spans="17:17" ht="17.100000000000001" customHeight="1" x14ac:dyDescent="0.25">
      <c r="Q106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27" spans="17:17" ht="17.100000000000001" customHeight="1" x14ac:dyDescent="0.25">
      <c r="Q106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28" spans="17:17" ht="17.100000000000001" customHeight="1" x14ac:dyDescent="0.25">
      <c r="Q106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29" spans="17:17" ht="17.100000000000001" customHeight="1" x14ac:dyDescent="0.25">
      <c r="Q106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30" spans="17:17" ht="17.100000000000001" customHeight="1" x14ac:dyDescent="0.25">
      <c r="Q106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31" spans="17:17" ht="17.100000000000001" customHeight="1" x14ac:dyDescent="0.25">
      <c r="Q106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32" spans="17:17" ht="17.100000000000001" customHeight="1" x14ac:dyDescent="0.25">
      <c r="Q106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33" spans="17:17" ht="17.100000000000001" customHeight="1" x14ac:dyDescent="0.25">
      <c r="Q106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34" spans="17:17" ht="17.100000000000001" customHeight="1" x14ac:dyDescent="0.25">
      <c r="Q106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35" spans="17:17" ht="17.100000000000001" customHeight="1" x14ac:dyDescent="0.25">
      <c r="Q106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36" spans="17:17" ht="17.100000000000001" customHeight="1" x14ac:dyDescent="0.25">
      <c r="Q106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37" spans="17:17" ht="17.100000000000001" customHeight="1" x14ac:dyDescent="0.25">
      <c r="Q106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38" spans="17:17" ht="17.100000000000001" customHeight="1" x14ac:dyDescent="0.25">
      <c r="Q106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39" spans="17:17" ht="17.100000000000001" customHeight="1" x14ac:dyDescent="0.25">
      <c r="Q106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40" spans="17:17" ht="17.100000000000001" customHeight="1" x14ac:dyDescent="0.25">
      <c r="Q106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41" spans="17:17" ht="17.100000000000001" customHeight="1" x14ac:dyDescent="0.25">
      <c r="Q106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42" spans="17:17" ht="17.100000000000001" customHeight="1" x14ac:dyDescent="0.25">
      <c r="Q106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43" spans="17:17" ht="17.100000000000001" customHeight="1" x14ac:dyDescent="0.25">
      <c r="Q106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44" spans="17:17" ht="17.100000000000001" customHeight="1" x14ac:dyDescent="0.25">
      <c r="Q106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45" spans="17:17" ht="17.100000000000001" customHeight="1" x14ac:dyDescent="0.25">
      <c r="Q106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46" spans="17:17" ht="17.100000000000001" customHeight="1" x14ac:dyDescent="0.25">
      <c r="Q106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47" spans="17:17" ht="17.100000000000001" customHeight="1" x14ac:dyDescent="0.25">
      <c r="Q106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48" spans="17:17" ht="17.100000000000001" customHeight="1" x14ac:dyDescent="0.25">
      <c r="Q106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49" spans="17:17" ht="17.100000000000001" customHeight="1" x14ac:dyDescent="0.25">
      <c r="Q106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50" spans="17:17" ht="17.100000000000001" customHeight="1" x14ac:dyDescent="0.25">
      <c r="Q106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51" spans="17:17" ht="17.100000000000001" customHeight="1" x14ac:dyDescent="0.25">
      <c r="Q106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52" spans="17:17" ht="17.100000000000001" customHeight="1" x14ac:dyDescent="0.25">
      <c r="Q106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53" spans="17:17" ht="17.100000000000001" customHeight="1" x14ac:dyDescent="0.25">
      <c r="Q106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54" spans="17:17" ht="17.100000000000001" customHeight="1" x14ac:dyDescent="0.25">
      <c r="Q106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55" spans="17:17" ht="17.100000000000001" customHeight="1" x14ac:dyDescent="0.25">
      <c r="Q106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56" spans="17:17" ht="17.100000000000001" customHeight="1" x14ac:dyDescent="0.25">
      <c r="Q106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57" spans="17:17" ht="17.100000000000001" customHeight="1" x14ac:dyDescent="0.25">
      <c r="Q106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58" spans="17:17" ht="17.100000000000001" customHeight="1" x14ac:dyDescent="0.25">
      <c r="Q106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59" spans="17:17" ht="17.100000000000001" customHeight="1" x14ac:dyDescent="0.25">
      <c r="Q106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60" spans="17:17" ht="17.100000000000001" customHeight="1" x14ac:dyDescent="0.25">
      <c r="Q106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61" spans="17:17" ht="17.100000000000001" customHeight="1" x14ac:dyDescent="0.25">
      <c r="Q106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62" spans="17:17" ht="17.100000000000001" customHeight="1" x14ac:dyDescent="0.25">
      <c r="Q106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63" spans="17:17" ht="17.100000000000001" customHeight="1" x14ac:dyDescent="0.25">
      <c r="Q106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64" spans="17:17" ht="17.100000000000001" customHeight="1" x14ac:dyDescent="0.25">
      <c r="Q106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65" spans="17:17" ht="17.100000000000001" customHeight="1" x14ac:dyDescent="0.25">
      <c r="Q106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66" spans="17:17" ht="17.100000000000001" customHeight="1" x14ac:dyDescent="0.25">
      <c r="Q106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67" spans="17:17" ht="17.100000000000001" customHeight="1" x14ac:dyDescent="0.25">
      <c r="Q106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68" spans="17:17" ht="17.100000000000001" customHeight="1" x14ac:dyDescent="0.25">
      <c r="Q106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69" spans="17:17" ht="17.100000000000001" customHeight="1" x14ac:dyDescent="0.25">
      <c r="Q106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70" spans="17:17" ht="17.100000000000001" customHeight="1" x14ac:dyDescent="0.25">
      <c r="Q106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71" spans="17:17" ht="17.100000000000001" customHeight="1" x14ac:dyDescent="0.25">
      <c r="Q106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72" spans="17:17" ht="17.100000000000001" customHeight="1" x14ac:dyDescent="0.25">
      <c r="Q106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73" spans="17:17" ht="17.100000000000001" customHeight="1" x14ac:dyDescent="0.25">
      <c r="Q106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74" spans="17:17" ht="17.100000000000001" customHeight="1" x14ac:dyDescent="0.25">
      <c r="Q106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75" spans="17:17" ht="17.100000000000001" customHeight="1" x14ac:dyDescent="0.25">
      <c r="Q106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76" spans="17:17" ht="17.100000000000001" customHeight="1" x14ac:dyDescent="0.25">
      <c r="Q106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77" spans="17:17" ht="17.100000000000001" customHeight="1" x14ac:dyDescent="0.25">
      <c r="Q106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78" spans="17:17" ht="17.100000000000001" customHeight="1" x14ac:dyDescent="0.25">
      <c r="Q106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79" spans="17:17" ht="17.100000000000001" customHeight="1" x14ac:dyDescent="0.25">
      <c r="Q106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80" spans="17:17" ht="17.100000000000001" customHeight="1" x14ac:dyDescent="0.25">
      <c r="Q106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81" spans="17:17" ht="17.100000000000001" customHeight="1" x14ac:dyDescent="0.25">
      <c r="Q106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82" spans="17:17" ht="17.100000000000001" customHeight="1" x14ac:dyDescent="0.25">
      <c r="Q106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83" spans="17:17" ht="17.100000000000001" customHeight="1" x14ac:dyDescent="0.25">
      <c r="Q106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84" spans="17:17" ht="17.100000000000001" customHeight="1" x14ac:dyDescent="0.25">
      <c r="Q106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85" spans="17:17" ht="17.100000000000001" customHeight="1" x14ac:dyDescent="0.25">
      <c r="Q106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86" spans="17:17" ht="17.100000000000001" customHeight="1" x14ac:dyDescent="0.25">
      <c r="Q106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87" spans="17:17" ht="17.100000000000001" customHeight="1" x14ac:dyDescent="0.25">
      <c r="Q106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88" spans="17:17" ht="17.100000000000001" customHeight="1" x14ac:dyDescent="0.25">
      <c r="Q106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89" spans="17:17" ht="17.100000000000001" customHeight="1" x14ac:dyDescent="0.25">
      <c r="Q106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90" spans="17:17" ht="17.100000000000001" customHeight="1" x14ac:dyDescent="0.25">
      <c r="Q106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91" spans="17:17" ht="17.100000000000001" customHeight="1" x14ac:dyDescent="0.25">
      <c r="Q106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92" spans="17:17" ht="17.100000000000001" customHeight="1" x14ac:dyDescent="0.25">
      <c r="Q106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93" spans="17:17" ht="17.100000000000001" customHeight="1" x14ac:dyDescent="0.25">
      <c r="Q106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94" spans="17:17" ht="17.100000000000001" customHeight="1" x14ac:dyDescent="0.25">
      <c r="Q106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95" spans="17:17" ht="17.100000000000001" customHeight="1" x14ac:dyDescent="0.25">
      <c r="Q106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96" spans="17:17" ht="17.100000000000001" customHeight="1" x14ac:dyDescent="0.25">
      <c r="Q106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97" spans="17:17" ht="17.100000000000001" customHeight="1" x14ac:dyDescent="0.25">
      <c r="Q106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98" spans="17:17" ht="17.100000000000001" customHeight="1" x14ac:dyDescent="0.25">
      <c r="Q106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99" spans="17:17" ht="17.100000000000001" customHeight="1" x14ac:dyDescent="0.25">
      <c r="Q106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00" spans="17:17" ht="17.100000000000001" customHeight="1" x14ac:dyDescent="0.25">
      <c r="Q107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01" spans="17:17" ht="17.100000000000001" customHeight="1" x14ac:dyDescent="0.25">
      <c r="Q107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02" spans="17:17" ht="17.100000000000001" customHeight="1" x14ac:dyDescent="0.25">
      <c r="Q107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03" spans="17:17" ht="17.100000000000001" customHeight="1" x14ac:dyDescent="0.25">
      <c r="Q107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04" spans="17:17" ht="17.100000000000001" customHeight="1" x14ac:dyDescent="0.25">
      <c r="Q107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05" spans="17:17" ht="17.100000000000001" customHeight="1" x14ac:dyDescent="0.25">
      <c r="Q107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06" spans="17:17" ht="17.100000000000001" customHeight="1" x14ac:dyDescent="0.25">
      <c r="Q107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07" spans="17:17" ht="17.100000000000001" customHeight="1" x14ac:dyDescent="0.25">
      <c r="Q107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08" spans="17:17" ht="17.100000000000001" customHeight="1" x14ac:dyDescent="0.25">
      <c r="Q107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09" spans="17:17" ht="17.100000000000001" customHeight="1" x14ac:dyDescent="0.25">
      <c r="Q107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10" spans="17:17" ht="17.100000000000001" customHeight="1" x14ac:dyDescent="0.25">
      <c r="Q107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11" spans="17:17" ht="17.100000000000001" customHeight="1" x14ac:dyDescent="0.25">
      <c r="Q107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12" spans="17:17" ht="17.100000000000001" customHeight="1" x14ac:dyDescent="0.25">
      <c r="Q107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13" spans="17:17" ht="17.100000000000001" customHeight="1" x14ac:dyDescent="0.25">
      <c r="Q107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14" spans="17:17" ht="17.100000000000001" customHeight="1" x14ac:dyDescent="0.25">
      <c r="Q107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15" spans="17:17" ht="17.100000000000001" customHeight="1" x14ac:dyDescent="0.25">
      <c r="Q107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16" spans="17:17" ht="17.100000000000001" customHeight="1" x14ac:dyDescent="0.25">
      <c r="Q107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17" spans="17:17" ht="17.100000000000001" customHeight="1" x14ac:dyDescent="0.25">
      <c r="Q107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18" spans="17:17" ht="17.100000000000001" customHeight="1" x14ac:dyDescent="0.25">
      <c r="Q107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19" spans="17:17" ht="17.100000000000001" customHeight="1" x14ac:dyDescent="0.25">
      <c r="Q107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20" spans="17:17" ht="17.100000000000001" customHeight="1" x14ac:dyDescent="0.25">
      <c r="Q107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21" spans="17:17" ht="17.100000000000001" customHeight="1" x14ac:dyDescent="0.25">
      <c r="Q107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22" spans="17:17" ht="17.100000000000001" customHeight="1" x14ac:dyDescent="0.25">
      <c r="Q107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23" spans="17:17" ht="17.100000000000001" customHeight="1" x14ac:dyDescent="0.25">
      <c r="Q107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24" spans="17:17" ht="17.100000000000001" customHeight="1" x14ac:dyDescent="0.25">
      <c r="Q107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25" spans="17:17" ht="17.100000000000001" customHeight="1" x14ac:dyDescent="0.25">
      <c r="Q107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26" spans="17:17" ht="17.100000000000001" customHeight="1" x14ac:dyDescent="0.25">
      <c r="Q107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27" spans="17:17" ht="17.100000000000001" customHeight="1" x14ac:dyDescent="0.25">
      <c r="Q107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28" spans="17:17" ht="17.100000000000001" customHeight="1" x14ac:dyDescent="0.25">
      <c r="Q107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29" spans="17:17" ht="17.100000000000001" customHeight="1" x14ac:dyDescent="0.25">
      <c r="Q107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30" spans="17:17" ht="17.100000000000001" customHeight="1" x14ac:dyDescent="0.25">
      <c r="Q107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31" spans="17:17" ht="17.100000000000001" customHeight="1" x14ac:dyDescent="0.25">
      <c r="Q107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32" spans="17:17" ht="17.100000000000001" customHeight="1" x14ac:dyDescent="0.25">
      <c r="Q107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33" spans="17:17" ht="17.100000000000001" customHeight="1" x14ac:dyDescent="0.25">
      <c r="Q107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34" spans="17:17" ht="17.100000000000001" customHeight="1" x14ac:dyDescent="0.25">
      <c r="Q107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35" spans="17:17" ht="17.100000000000001" customHeight="1" x14ac:dyDescent="0.25">
      <c r="Q107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36" spans="17:17" ht="17.100000000000001" customHeight="1" x14ac:dyDescent="0.25">
      <c r="Q107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37" spans="17:17" ht="17.100000000000001" customHeight="1" x14ac:dyDescent="0.25">
      <c r="Q107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38" spans="17:17" ht="17.100000000000001" customHeight="1" x14ac:dyDescent="0.25">
      <c r="Q107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39" spans="17:17" ht="17.100000000000001" customHeight="1" x14ac:dyDescent="0.25">
      <c r="Q107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40" spans="17:17" ht="17.100000000000001" customHeight="1" x14ac:dyDescent="0.25">
      <c r="Q107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41" spans="17:17" ht="17.100000000000001" customHeight="1" x14ac:dyDescent="0.25">
      <c r="Q107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42" spans="17:17" ht="17.100000000000001" customHeight="1" x14ac:dyDescent="0.25">
      <c r="Q107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43" spans="17:17" ht="17.100000000000001" customHeight="1" x14ac:dyDescent="0.25">
      <c r="Q107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44" spans="17:17" ht="17.100000000000001" customHeight="1" x14ac:dyDescent="0.25">
      <c r="Q107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45" spans="17:17" ht="17.100000000000001" customHeight="1" x14ac:dyDescent="0.25">
      <c r="Q107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46" spans="17:17" ht="17.100000000000001" customHeight="1" x14ac:dyDescent="0.25">
      <c r="Q107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47" spans="17:17" ht="17.100000000000001" customHeight="1" x14ac:dyDescent="0.25">
      <c r="Q107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48" spans="17:17" ht="17.100000000000001" customHeight="1" x14ac:dyDescent="0.25">
      <c r="Q107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49" spans="17:17" ht="17.100000000000001" customHeight="1" x14ac:dyDescent="0.25">
      <c r="Q107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50" spans="17:17" ht="17.100000000000001" customHeight="1" x14ac:dyDescent="0.25">
      <c r="Q107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51" spans="17:17" ht="17.100000000000001" customHeight="1" x14ac:dyDescent="0.25">
      <c r="Q107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52" spans="17:17" ht="17.100000000000001" customHeight="1" x14ac:dyDescent="0.25">
      <c r="Q107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53" spans="17:17" ht="17.100000000000001" customHeight="1" x14ac:dyDescent="0.25">
      <c r="Q107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54" spans="17:17" ht="17.100000000000001" customHeight="1" x14ac:dyDescent="0.25">
      <c r="Q107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55" spans="17:17" ht="17.100000000000001" customHeight="1" x14ac:dyDescent="0.25">
      <c r="Q107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56" spans="17:17" ht="17.100000000000001" customHeight="1" x14ac:dyDescent="0.25">
      <c r="Q107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57" spans="17:17" ht="17.100000000000001" customHeight="1" x14ac:dyDescent="0.25">
      <c r="Q107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58" spans="17:17" ht="17.100000000000001" customHeight="1" x14ac:dyDescent="0.25">
      <c r="Q107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59" spans="17:17" ht="17.100000000000001" customHeight="1" x14ac:dyDescent="0.25">
      <c r="Q107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60" spans="17:17" ht="17.100000000000001" customHeight="1" x14ac:dyDescent="0.25">
      <c r="Q107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61" spans="17:17" ht="17.100000000000001" customHeight="1" x14ac:dyDescent="0.25">
      <c r="Q107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62" spans="17:17" ht="17.100000000000001" customHeight="1" x14ac:dyDescent="0.25">
      <c r="Q107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63" spans="17:17" ht="17.100000000000001" customHeight="1" x14ac:dyDescent="0.25">
      <c r="Q107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64" spans="17:17" ht="17.100000000000001" customHeight="1" x14ac:dyDescent="0.25">
      <c r="Q107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65" spans="17:17" ht="17.100000000000001" customHeight="1" x14ac:dyDescent="0.25">
      <c r="Q107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66" spans="17:17" ht="17.100000000000001" customHeight="1" x14ac:dyDescent="0.25">
      <c r="Q107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67" spans="17:17" ht="17.100000000000001" customHeight="1" x14ac:dyDescent="0.25">
      <c r="Q107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68" spans="17:17" ht="17.100000000000001" customHeight="1" x14ac:dyDescent="0.25">
      <c r="Q107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69" spans="17:17" ht="17.100000000000001" customHeight="1" x14ac:dyDescent="0.25">
      <c r="Q107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70" spans="17:17" ht="17.100000000000001" customHeight="1" x14ac:dyDescent="0.25">
      <c r="Q107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71" spans="17:17" ht="17.100000000000001" customHeight="1" x14ac:dyDescent="0.25">
      <c r="Q107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72" spans="17:17" ht="17.100000000000001" customHeight="1" x14ac:dyDescent="0.25">
      <c r="Q107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73" spans="17:17" ht="17.100000000000001" customHeight="1" x14ac:dyDescent="0.25">
      <c r="Q107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74" spans="17:17" ht="17.100000000000001" customHeight="1" x14ac:dyDescent="0.25">
      <c r="Q107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75" spans="17:17" ht="17.100000000000001" customHeight="1" x14ac:dyDescent="0.25">
      <c r="Q107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76" spans="17:17" ht="17.100000000000001" customHeight="1" x14ac:dyDescent="0.25">
      <c r="Q107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77" spans="17:17" ht="17.100000000000001" customHeight="1" x14ac:dyDescent="0.25">
      <c r="Q107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78" spans="17:17" ht="17.100000000000001" customHeight="1" x14ac:dyDescent="0.25">
      <c r="Q107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79" spans="17:17" ht="17.100000000000001" customHeight="1" x14ac:dyDescent="0.25">
      <c r="Q107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80" spans="17:17" ht="17.100000000000001" customHeight="1" x14ac:dyDescent="0.25">
      <c r="Q107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81" spans="17:17" ht="17.100000000000001" customHeight="1" x14ac:dyDescent="0.25">
      <c r="Q107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82" spans="17:17" ht="17.100000000000001" customHeight="1" x14ac:dyDescent="0.25">
      <c r="Q107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83" spans="17:17" ht="17.100000000000001" customHeight="1" x14ac:dyDescent="0.25">
      <c r="Q107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84" spans="17:17" ht="17.100000000000001" customHeight="1" x14ac:dyDescent="0.25">
      <c r="Q107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85" spans="17:17" ht="17.100000000000001" customHeight="1" x14ac:dyDescent="0.25">
      <c r="Q107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86" spans="17:17" ht="17.100000000000001" customHeight="1" x14ac:dyDescent="0.25">
      <c r="Q107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87" spans="17:17" ht="17.100000000000001" customHeight="1" x14ac:dyDescent="0.25">
      <c r="Q107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88" spans="17:17" ht="17.100000000000001" customHeight="1" x14ac:dyDescent="0.25">
      <c r="Q107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89" spans="17:17" ht="17.100000000000001" customHeight="1" x14ac:dyDescent="0.25">
      <c r="Q107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90" spans="17:17" ht="17.100000000000001" customHeight="1" x14ac:dyDescent="0.25">
      <c r="Q107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91" spans="17:17" ht="17.100000000000001" customHeight="1" x14ac:dyDescent="0.25">
      <c r="Q107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92" spans="17:17" ht="17.100000000000001" customHeight="1" x14ac:dyDescent="0.25">
      <c r="Q107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93" spans="17:17" ht="17.100000000000001" customHeight="1" x14ac:dyDescent="0.25">
      <c r="Q107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94" spans="17:17" ht="17.100000000000001" customHeight="1" x14ac:dyDescent="0.25">
      <c r="Q107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95" spans="17:17" ht="17.100000000000001" customHeight="1" x14ac:dyDescent="0.25">
      <c r="Q107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96" spans="17:17" ht="17.100000000000001" customHeight="1" x14ac:dyDescent="0.25">
      <c r="Q107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97" spans="17:17" ht="17.100000000000001" customHeight="1" x14ac:dyDescent="0.25">
      <c r="Q107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98" spans="17:17" ht="17.100000000000001" customHeight="1" x14ac:dyDescent="0.25">
      <c r="Q107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99" spans="17:17" ht="17.100000000000001" customHeight="1" x14ac:dyDescent="0.25">
      <c r="Q107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00" spans="17:17" ht="17.100000000000001" customHeight="1" x14ac:dyDescent="0.25">
      <c r="Q108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01" spans="17:17" ht="17.100000000000001" customHeight="1" x14ac:dyDescent="0.25">
      <c r="Q108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02" spans="17:17" ht="17.100000000000001" customHeight="1" x14ac:dyDescent="0.25">
      <c r="Q108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03" spans="17:17" ht="17.100000000000001" customHeight="1" x14ac:dyDescent="0.25">
      <c r="Q108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04" spans="17:17" ht="17.100000000000001" customHeight="1" x14ac:dyDescent="0.25">
      <c r="Q108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05" spans="17:17" ht="17.100000000000001" customHeight="1" x14ac:dyDescent="0.25">
      <c r="Q108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06" spans="17:17" ht="17.100000000000001" customHeight="1" x14ac:dyDescent="0.25">
      <c r="Q108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07" spans="17:17" ht="17.100000000000001" customHeight="1" x14ac:dyDescent="0.25">
      <c r="Q108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08" spans="17:17" ht="17.100000000000001" customHeight="1" x14ac:dyDescent="0.25">
      <c r="Q108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09" spans="17:17" ht="17.100000000000001" customHeight="1" x14ac:dyDescent="0.25">
      <c r="Q108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10" spans="17:17" ht="17.100000000000001" customHeight="1" x14ac:dyDescent="0.25">
      <c r="Q108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11" spans="17:17" ht="17.100000000000001" customHeight="1" x14ac:dyDescent="0.25">
      <c r="Q108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12" spans="17:17" ht="17.100000000000001" customHeight="1" x14ac:dyDescent="0.25">
      <c r="Q108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13" spans="17:17" ht="17.100000000000001" customHeight="1" x14ac:dyDescent="0.25">
      <c r="Q108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14" spans="17:17" ht="17.100000000000001" customHeight="1" x14ac:dyDescent="0.25">
      <c r="Q108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15" spans="17:17" ht="17.100000000000001" customHeight="1" x14ac:dyDescent="0.25">
      <c r="Q108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16" spans="17:17" ht="17.100000000000001" customHeight="1" x14ac:dyDescent="0.25">
      <c r="Q108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17" spans="17:17" ht="17.100000000000001" customHeight="1" x14ac:dyDescent="0.25">
      <c r="Q108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18" spans="17:17" ht="17.100000000000001" customHeight="1" x14ac:dyDescent="0.25">
      <c r="Q108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19" spans="17:17" ht="17.100000000000001" customHeight="1" x14ac:dyDescent="0.25">
      <c r="Q108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20" spans="17:17" ht="17.100000000000001" customHeight="1" x14ac:dyDescent="0.25">
      <c r="Q108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21" spans="17:17" ht="17.100000000000001" customHeight="1" x14ac:dyDescent="0.25">
      <c r="Q108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22" spans="17:17" ht="17.100000000000001" customHeight="1" x14ac:dyDescent="0.25">
      <c r="Q108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23" spans="17:17" ht="17.100000000000001" customHeight="1" x14ac:dyDescent="0.25">
      <c r="Q108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24" spans="17:17" ht="17.100000000000001" customHeight="1" x14ac:dyDescent="0.25">
      <c r="Q108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25" spans="17:17" ht="17.100000000000001" customHeight="1" x14ac:dyDescent="0.25">
      <c r="Q108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26" spans="17:17" ht="17.100000000000001" customHeight="1" x14ac:dyDescent="0.25">
      <c r="Q108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27" spans="17:17" ht="17.100000000000001" customHeight="1" x14ac:dyDescent="0.25">
      <c r="Q108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28" spans="17:17" ht="17.100000000000001" customHeight="1" x14ac:dyDescent="0.25">
      <c r="Q108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29" spans="17:17" ht="17.100000000000001" customHeight="1" x14ac:dyDescent="0.25">
      <c r="Q108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30" spans="17:17" ht="17.100000000000001" customHeight="1" x14ac:dyDescent="0.25">
      <c r="Q108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31" spans="17:17" ht="17.100000000000001" customHeight="1" x14ac:dyDescent="0.25">
      <c r="Q108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32" spans="17:17" ht="17.100000000000001" customHeight="1" x14ac:dyDescent="0.25">
      <c r="Q108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33" spans="17:17" ht="17.100000000000001" customHeight="1" x14ac:dyDescent="0.25">
      <c r="Q108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34" spans="17:17" ht="17.100000000000001" customHeight="1" x14ac:dyDescent="0.25">
      <c r="Q108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35" spans="17:17" ht="17.100000000000001" customHeight="1" x14ac:dyDescent="0.25">
      <c r="Q108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36" spans="17:17" ht="17.100000000000001" customHeight="1" x14ac:dyDescent="0.25">
      <c r="Q108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37" spans="17:17" ht="17.100000000000001" customHeight="1" x14ac:dyDescent="0.25">
      <c r="Q108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38" spans="17:17" ht="17.100000000000001" customHeight="1" x14ac:dyDescent="0.25">
      <c r="Q108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39" spans="17:17" ht="17.100000000000001" customHeight="1" x14ac:dyDescent="0.25">
      <c r="Q108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40" spans="17:17" ht="17.100000000000001" customHeight="1" x14ac:dyDescent="0.25">
      <c r="Q108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41" spans="17:17" ht="17.100000000000001" customHeight="1" x14ac:dyDescent="0.25">
      <c r="Q108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42" spans="17:17" ht="17.100000000000001" customHeight="1" x14ac:dyDescent="0.25">
      <c r="Q108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43" spans="17:17" ht="17.100000000000001" customHeight="1" x14ac:dyDescent="0.25">
      <c r="Q108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44" spans="17:17" ht="17.100000000000001" customHeight="1" x14ac:dyDescent="0.25">
      <c r="Q108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45" spans="17:17" ht="17.100000000000001" customHeight="1" x14ac:dyDescent="0.25">
      <c r="Q108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46" spans="17:17" ht="17.100000000000001" customHeight="1" x14ac:dyDescent="0.25">
      <c r="Q108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47" spans="17:17" ht="17.100000000000001" customHeight="1" x14ac:dyDescent="0.25">
      <c r="Q108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48" spans="17:17" ht="17.100000000000001" customHeight="1" x14ac:dyDescent="0.25">
      <c r="Q108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49" spans="17:17" ht="17.100000000000001" customHeight="1" x14ac:dyDescent="0.25">
      <c r="Q108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50" spans="17:17" ht="17.100000000000001" customHeight="1" x14ac:dyDescent="0.25">
      <c r="Q108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51" spans="17:17" ht="17.100000000000001" customHeight="1" x14ac:dyDescent="0.25">
      <c r="Q108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52" spans="17:17" ht="17.100000000000001" customHeight="1" x14ac:dyDescent="0.25">
      <c r="Q108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53" spans="17:17" ht="17.100000000000001" customHeight="1" x14ac:dyDescent="0.25">
      <c r="Q108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54" spans="17:17" ht="17.100000000000001" customHeight="1" x14ac:dyDescent="0.25">
      <c r="Q108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55" spans="17:17" ht="17.100000000000001" customHeight="1" x14ac:dyDescent="0.25">
      <c r="Q108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56" spans="17:17" ht="17.100000000000001" customHeight="1" x14ac:dyDescent="0.25">
      <c r="Q108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57" spans="17:17" ht="17.100000000000001" customHeight="1" x14ac:dyDescent="0.25">
      <c r="Q108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58" spans="17:17" ht="17.100000000000001" customHeight="1" x14ac:dyDescent="0.25">
      <c r="Q108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59" spans="17:17" ht="17.100000000000001" customHeight="1" x14ac:dyDescent="0.25">
      <c r="Q108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60" spans="17:17" ht="17.100000000000001" customHeight="1" x14ac:dyDescent="0.25">
      <c r="Q108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61" spans="17:17" ht="17.100000000000001" customHeight="1" x14ac:dyDescent="0.25">
      <c r="Q108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62" spans="17:17" ht="17.100000000000001" customHeight="1" x14ac:dyDescent="0.25">
      <c r="Q108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63" spans="17:17" ht="17.100000000000001" customHeight="1" x14ac:dyDescent="0.25">
      <c r="Q108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64" spans="17:17" ht="17.100000000000001" customHeight="1" x14ac:dyDescent="0.25">
      <c r="Q108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65" spans="17:17" ht="17.100000000000001" customHeight="1" x14ac:dyDescent="0.25">
      <c r="Q108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66" spans="17:17" ht="17.100000000000001" customHeight="1" x14ac:dyDescent="0.25">
      <c r="Q108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67" spans="17:17" ht="17.100000000000001" customHeight="1" x14ac:dyDescent="0.25">
      <c r="Q108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68" spans="17:17" ht="17.100000000000001" customHeight="1" x14ac:dyDescent="0.25">
      <c r="Q108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69" spans="17:17" ht="17.100000000000001" customHeight="1" x14ac:dyDescent="0.25">
      <c r="Q108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70" spans="17:17" ht="17.100000000000001" customHeight="1" x14ac:dyDescent="0.25">
      <c r="Q108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71" spans="17:17" ht="17.100000000000001" customHeight="1" x14ac:dyDescent="0.25">
      <c r="Q108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72" spans="17:17" ht="17.100000000000001" customHeight="1" x14ac:dyDescent="0.25">
      <c r="Q108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73" spans="17:17" ht="17.100000000000001" customHeight="1" x14ac:dyDescent="0.25">
      <c r="Q108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74" spans="17:17" ht="17.100000000000001" customHeight="1" x14ac:dyDescent="0.25">
      <c r="Q108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75" spans="17:17" ht="17.100000000000001" customHeight="1" x14ac:dyDescent="0.25">
      <c r="Q108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76" spans="17:17" ht="17.100000000000001" customHeight="1" x14ac:dyDescent="0.25">
      <c r="Q108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77" spans="17:17" ht="17.100000000000001" customHeight="1" x14ac:dyDescent="0.25">
      <c r="Q108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78" spans="17:17" ht="17.100000000000001" customHeight="1" x14ac:dyDescent="0.25">
      <c r="Q108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79" spans="17:17" ht="17.100000000000001" customHeight="1" x14ac:dyDescent="0.25">
      <c r="Q108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80" spans="17:17" ht="17.100000000000001" customHeight="1" x14ac:dyDescent="0.25">
      <c r="Q108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81" spans="17:17" ht="17.100000000000001" customHeight="1" x14ac:dyDescent="0.25">
      <c r="Q108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82" spans="17:17" ht="17.100000000000001" customHeight="1" x14ac:dyDescent="0.25">
      <c r="Q108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83" spans="17:17" ht="17.100000000000001" customHeight="1" x14ac:dyDescent="0.25">
      <c r="Q108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84" spans="17:17" ht="17.100000000000001" customHeight="1" x14ac:dyDescent="0.25">
      <c r="Q108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85" spans="17:17" ht="17.100000000000001" customHeight="1" x14ac:dyDescent="0.25">
      <c r="Q108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86" spans="17:17" ht="17.100000000000001" customHeight="1" x14ac:dyDescent="0.25">
      <c r="Q108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87" spans="17:17" ht="17.100000000000001" customHeight="1" x14ac:dyDescent="0.25">
      <c r="Q108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88" spans="17:17" ht="17.100000000000001" customHeight="1" x14ac:dyDescent="0.25">
      <c r="Q108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89" spans="17:17" ht="17.100000000000001" customHeight="1" x14ac:dyDescent="0.25">
      <c r="Q108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90" spans="17:17" ht="17.100000000000001" customHeight="1" x14ac:dyDescent="0.25">
      <c r="Q108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91" spans="17:17" ht="17.100000000000001" customHeight="1" x14ac:dyDescent="0.25">
      <c r="Q108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92" spans="17:17" ht="17.100000000000001" customHeight="1" x14ac:dyDescent="0.25">
      <c r="Q108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93" spans="17:17" ht="17.100000000000001" customHeight="1" x14ac:dyDescent="0.25">
      <c r="Q108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94" spans="17:17" ht="17.100000000000001" customHeight="1" x14ac:dyDescent="0.25">
      <c r="Q108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95" spans="17:17" ht="17.100000000000001" customHeight="1" x14ac:dyDescent="0.25">
      <c r="Q108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96" spans="17:17" ht="17.100000000000001" customHeight="1" x14ac:dyDescent="0.25">
      <c r="Q108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97" spans="17:17" ht="17.100000000000001" customHeight="1" x14ac:dyDescent="0.25">
      <c r="Q108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98" spans="17:17" ht="17.100000000000001" customHeight="1" x14ac:dyDescent="0.25">
      <c r="Q108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99" spans="17:17" ht="17.100000000000001" customHeight="1" x14ac:dyDescent="0.25">
      <c r="Q108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00" spans="17:17" ht="17.100000000000001" customHeight="1" x14ac:dyDescent="0.25">
      <c r="Q109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01" spans="17:17" ht="17.100000000000001" customHeight="1" x14ac:dyDescent="0.25">
      <c r="Q109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02" spans="17:17" ht="17.100000000000001" customHeight="1" x14ac:dyDescent="0.25">
      <c r="Q109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03" spans="17:17" ht="17.100000000000001" customHeight="1" x14ac:dyDescent="0.25">
      <c r="Q109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04" spans="17:17" ht="17.100000000000001" customHeight="1" x14ac:dyDescent="0.25">
      <c r="Q109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05" spans="17:17" ht="17.100000000000001" customHeight="1" x14ac:dyDescent="0.25">
      <c r="Q109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06" spans="17:17" ht="17.100000000000001" customHeight="1" x14ac:dyDescent="0.25">
      <c r="Q109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07" spans="17:17" ht="17.100000000000001" customHeight="1" x14ac:dyDescent="0.25">
      <c r="Q109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08" spans="17:17" ht="17.100000000000001" customHeight="1" x14ac:dyDescent="0.25">
      <c r="Q109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09" spans="17:17" ht="17.100000000000001" customHeight="1" x14ac:dyDescent="0.25">
      <c r="Q109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10" spans="17:17" ht="17.100000000000001" customHeight="1" x14ac:dyDescent="0.25">
      <c r="Q109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11" spans="17:17" ht="17.100000000000001" customHeight="1" x14ac:dyDescent="0.25">
      <c r="Q109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12" spans="17:17" ht="17.100000000000001" customHeight="1" x14ac:dyDescent="0.25">
      <c r="Q109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13" spans="17:17" ht="17.100000000000001" customHeight="1" x14ac:dyDescent="0.25">
      <c r="Q109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14" spans="17:17" ht="17.100000000000001" customHeight="1" x14ac:dyDescent="0.25">
      <c r="Q109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15" spans="17:17" ht="17.100000000000001" customHeight="1" x14ac:dyDescent="0.25">
      <c r="Q109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16" spans="17:17" ht="17.100000000000001" customHeight="1" x14ac:dyDescent="0.25">
      <c r="Q109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17" spans="17:17" ht="17.100000000000001" customHeight="1" x14ac:dyDescent="0.25">
      <c r="Q109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18" spans="17:17" ht="17.100000000000001" customHeight="1" x14ac:dyDescent="0.25">
      <c r="Q109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19" spans="17:17" ht="17.100000000000001" customHeight="1" x14ac:dyDescent="0.25">
      <c r="Q109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20" spans="17:17" ht="17.100000000000001" customHeight="1" x14ac:dyDescent="0.25">
      <c r="Q109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21" spans="17:17" ht="17.100000000000001" customHeight="1" x14ac:dyDescent="0.25">
      <c r="Q109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22" spans="17:17" ht="17.100000000000001" customHeight="1" x14ac:dyDescent="0.25">
      <c r="Q109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23" spans="17:17" ht="17.100000000000001" customHeight="1" x14ac:dyDescent="0.25">
      <c r="Q109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24" spans="17:17" ht="17.100000000000001" customHeight="1" x14ac:dyDescent="0.25">
      <c r="Q109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25" spans="17:17" ht="17.100000000000001" customHeight="1" x14ac:dyDescent="0.25">
      <c r="Q109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26" spans="17:17" ht="17.100000000000001" customHeight="1" x14ac:dyDescent="0.25">
      <c r="Q109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27" spans="17:17" ht="17.100000000000001" customHeight="1" x14ac:dyDescent="0.25">
      <c r="Q109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28" spans="17:17" ht="17.100000000000001" customHeight="1" x14ac:dyDescent="0.25">
      <c r="Q109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29" spans="17:17" ht="17.100000000000001" customHeight="1" x14ac:dyDescent="0.25">
      <c r="Q109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30" spans="17:17" ht="17.100000000000001" customHeight="1" x14ac:dyDescent="0.25">
      <c r="Q109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31" spans="17:17" ht="17.100000000000001" customHeight="1" x14ac:dyDescent="0.25">
      <c r="Q109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32" spans="17:17" ht="17.100000000000001" customHeight="1" x14ac:dyDescent="0.25">
      <c r="Q109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33" spans="17:17" ht="17.100000000000001" customHeight="1" x14ac:dyDescent="0.25">
      <c r="Q109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34" spans="17:17" ht="17.100000000000001" customHeight="1" x14ac:dyDescent="0.25">
      <c r="Q109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35" spans="17:17" ht="17.100000000000001" customHeight="1" x14ac:dyDescent="0.25">
      <c r="Q109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36" spans="17:17" ht="17.100000000000001" customHeight="1" x14ac:dyDescent="0.25">
      <c r="Q109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37" spans="17:17" ht="17.100000000000001" customHeight="1" x14ac:dyDescent="0.25">
      <c r="Q109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38" spans="17:17" ht="17.100000000000001" customHeight="1" x14ac:dyDescent="0.25">
      <c r="Q109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39" spans="17:17" ht="17.100000000000001" customHeight="1" x14ac:dyDescent="0.25">
      <c r="Q109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40" spans="17:17" ht="17.100000000000001" customHeight="1" x14ac:dyDescent="0.25">
      <c r="Q109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41" spans="17:17" ht="17.100000000000001" customHeight="1" x14ac:dyDescent="0.25">
      <c r="Q109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42" spans="17:17" ht="17.100000000000001" customHeight="1" x14ac:dyDescent="0.25">
      <c r="Q109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43" spans="17:17" ht="17.100000000000001" customHeight="1" x14ac:dyDescent="0.25">
      <c r="Q109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44" spans="17:17" ht="17.100000000000001" customHeight="1" x14ac:dyDescent="0.25">
      <c r="Q109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45" spans="17:17" ht="17.100000000000001" customHeight="1" x14ac:dyDescent="0.25">
      <c r="Q109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46" spans="17:17" ht="17.100000000000001" customHeight="1" x14ac:dyDescent="0.25">
      <c r="Q109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47" spans="17:17" ht="17.100000000000001" customHeight="1" x14ac:dyDescent="0.25">
      <c r="Q109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48" spans="17:17" ht="17.100000000000001" customHeight="1" x14ac:dyDescent="0.25">
      <c r="Q109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49" spans="17:17" ht="17.100000000000001" customHeight="1" x14ac:dyDescent="0.25">
      <c r="Q109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50" spans="17:17" ht="17.100000000000001" customHeight="1" x14ac:dyDescent="0.25">
      <c r="Q109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51" spans="17:17" ht="17.100000000000001" customHeight="1" x14ac:dyDescent="0.25">
      <c r="Q109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52" spans="17:17" ht="17.100000000000001" customHeight="1" x14ac:dyDescent="0.25">
      <c r="Q109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53" spans="17:17" ht="17.100000000000001" customHeight="1" x14ac:dyDescent="0.25">
      <c r="Q109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54" spans="17:17" ht="17.100000000000001" customHeight="1" x14ac:dyDescent="0.25">
      <c r="Q109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55" spans="17:17" ht="17.100000000000001" customHeight="1" x14ac:dyDescent="0.25">
      <c r="Q109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56" spans="17:17" ht="17.100000000000001" customHeight="1" x14ac:dyDescent="0.25">
      <c r="Q109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57" spans="17:17" ht="17.100000000000001" customHeight="1" x14ac:dyDescent="0.25">
      <c r="Q109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58" spans="17:17" ht="17.100000000000001" customHeight="1" x14ac:dyDescent="0.25">
      <c r="Q109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59" spans="17:17" ht="17.100000000000001" customHeight="1" x14ac:dyDescent="0.25">
      <c r="Q109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60" spans="17:17" ht="17.100000000000001" customHeight="1" x14ac:dyDescent="0.25">
      <c r="Q109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61" spans="17:17" ht="17.100000000000001" customHeight="1" x14ac:dyDescent="0.25">
      <c r="Q109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62" spans="17:17" ht="17.100000000000001" customHeight="1" x14ac:dyDescent="0.25">
      <c r="Q109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63" spans="17:17" ht="17.100000000000001" customHeight="1" x14ac:dyDescent="0.25">
      <c r="Q109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64" spans="17:17" ht="17.100000000000001" customHeight="1" x14ac:dyDescent="0.25">
      <c r="Q109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65" spans="17:17" ht="17.100000000000001" customHeight="1" x14ac:dyDescent="0.25">
      <c r="Q109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66" spans="17:17" ht="17.100000000000001" customHeight="1" x14ac:dyDescent="0.25">
      <c r="Q109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67" spans="17:17" ht="17.100000000000001" customHeight="1" x14ac:dyDescent="0.25">
      <c r="Q109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68" spans="17:17" ht="17.100000000000001" customHeight="1" x14ac:dyDescent="0.25">
      <c r="Q109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69" spans="17:17" ht="17.100000000000001" customHeight="1" x14ac:dyDescent="0.25">
      <c r="Q109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70" spans="17:17" ht="17.100000000000001" customHeight="1" x14ac:dyDescent="0.25">
      <c r="Q109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71" spans="17:17" ht="17.100000000000001" customHeight="1" x14ac:dyDescent="0.25">
      <c r="Q109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72" spans="17:17" ht="17.100000000000001" customHeight="1" x14ac:dyDescent="0.25">
      <c r="Q109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73" spans="17:17" ht="17.100000000000001" customHeight="1" x14ac:dyDescent="0.25">
      <c r="Q109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74" spans="17:17" ht="17.100000000000001" customHeight="1" x14ac:dyDescent="0.25">
      <c r="Q109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75" spans="17:17" ht="17.100000000000001" customHeight="1" x14ac:dyDescent="0.25">
      <c r="Q109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76" spans="17:17" ht="17.100000000000001" customHeight="1" x14ac:dyDescent="0.25">
      <c r="Q109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77" spans="17:17" ht="17.100000000000001" customHeight="1" x14ac:dyDescent="0.25">
      <c r="Q109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78" spans="17:17" ht="17.100000000000001" customHeight="1" x14ac:dyDescent="0.25">
      <c r="Q109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79" spans="17:17" ht="17.100000000000001" customHeight="1" x14ac:dyDescent="0.25">
      <c r="Q109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80" spans="17:17" ht="17.100000000000001" customHeight="1" x14ac:dyDescent="0.25">
      <c r="Q109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81" spans="17:17" ht="17.100000000000001" customHeight="1" x14ac:dyDescent="0.25">
      <c r="Q109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82" spans="17:17" ht="17.100000000000001" customHeight="1" x14ac:dyDescent="0.25">
      <c r="Q109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83" spans="17:17" ht="17.100000000000001" customHeight="1" x14ac:dyDescent="0.25">
      <c r="Q109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84" spans="17:17" ht="17.100000000000001" customHeight="1" x14ac:dyDescent="0.25">
      <c r="Q109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85" spans="17:17" ht="17.100000000000001" customHeight="1" x14ac:dyDescent="0.25">
      <c r="Q109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86" spans="17:17" ht="17.100000000000001" customHeight="1" x14ac:dyDescent="0.25">
      <c r="Q109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87" spans="17:17" ht="17.100000000000001" customHeight="1" x14ac:dyDescent="0.25">
      <c r="Q109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88" spans="17:17" ht="17.100000000000001" customHeight="1" x14ac:dyDescent="0.25">
      <c r="Q109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89" spans="17:17" ht="17.100000000000001" customHeight="1" x14ac:dyDescent="0.25">
      <c r="Q109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90" spans="17:17" ht="17.100000000000001" customHeight="1" x14ac:dyDescent="0.25">
      <c r="Q109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91" spans="17:17" ht="17.100000000000001" customHeight="1" x14ac:dyDescent="0.25">
      <c r="Q109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92" spans="17:17" ht="17.100000000000001" customHeight="1" x14ac:dyDescent="0.25">
      <c r="Q109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93" spans="17:17" ht="17.100000000000001" customHeight="1" x14ac:dyDescent="0.25">
      <c r="Q109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94" spans="17:17" ht="17.100000000000001" customHeight="1" x14ac:dyDescent="0.25">
      <c r="Q109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95" spans="17:17" ht="17.100000000000001" customHeight="1" x14ac:dyDescent="0.25">
      <c r="Q109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96" spans="17:17" ht="17.100000000000001" customHeight="1" x14ac:dyDescent="0.25">
      <c r="Q109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97" spans="17:17" ht="17.100000000000001" customHeight="1" x14ac:dyDescent="0.25">
      <c r="Q109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98" spans="17:17" ht="17.100000000000001" customHeight="1" x14ac:dyDescent="0.25">
      <c r="Q109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99" spans="17:17" ht="17.100000000000001" customHeight="1" x14ac:dyDescent="0.25">
      <c r="Q109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00" spans="17:17" ht="17.100000000000001" customHeight="1" x14ac:dyDescent="0.25">
      <c r="Q110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01" spans="17:17" ht="17.100000000000001" customHeight="1" x14ac:dyDescent="0.25">
      <c r="Q110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02" spans="17:17" ht="17.100000000000001" customHeight="1" x14ac:dyDescent="0.25">
      <c r="Q110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03" spans="17:17" ht="17.100000000000001" customHeight="1" x14ac:dyDescent="0.25">
      <c r="Q110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04" spans="17:17" ht="17.100000000000001" customHeight="1" x14ac:dyDescent="0.25">
      <c r="Q110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05" spans="17:17" ht="17.100000000000001" customHeight="1" x14ac:dyDescent="0.25">
      <c r="Q110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06" spans="17:17" ht="17.100000000000001" customHeight="1" x14ac:dyDescent="0.25">
      <c r="Q110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07" spans="17:17" ht="17.100000000000001" customHeight="1" x14ac:dyDescent="0.25">
      <c r="Q110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08" spans="17:17" ht="17.100000000000001" customHeight="1" x14ac:dyDescent="0.25">
      <c r="Q110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09" spans="17:17" ht="17.100000000000001" customHeight="1" x14ac:dyDescent="0.25">
      <c r="Q110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10" spans="17:17" ht="17.100000000000001" customHeight="1" x14ac:dyDescent="0.25">
      <c r="Q110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11" spans="17:17" ht="17.100000000000001" customHeight="1" x14ac:dyDescent="0.25">
      <c r="Q110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12" spans="17:17" ht="17.100000000000001" customHeight="1" x14ac:dyDescent="0.25">
      <c r="Q110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13" spans="17:17" ht="17.100000000000001" customHeight="1" x14ac:dyDescent="0.25">
      <c r="Q110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14" spans="17:17" ht="17.100000000000001" customHeight="1" x14ac:dyDescent="0.25">
      <c r="Q110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15" spans="17:17" ht="17.100000000000001" customHeight="1" x14ac:dyDescent="0.25">
      <c r="Q110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16" spans="17:17" ht="17.100000000000001" customHeight="1" x14ac:dyDescent="0.25">
      <c r="Q110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17" spans="17:17" ht="17.100000000000001" customHeight="1" x14ac:dyDescent="0.25">
      <c r="Q110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18" spans="17:17" ht="17.100000000000001" customHeight="1" x14ac:dyDescent="0.25">
      <c r="Q110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19" spans="17:17" ht="17.100000000000001" customHeight="1" x14ac:dyDescent="0.25">
      <c r="Q110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20" spans="17:17" ht="17.100000000000001" customHeight="1" x14ac:dyDescent="0.25">
      <c r="Q110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21" spans="17:17" ht="17.100000000000001" customHeight="1" x14ac:dyDescent="0.25">
      <c r="Q110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22" spans="17:17" ht="17.100000000000001" customHeight="1" x14ac:dyDescent="0.25">
      <c r="Q110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23" spans="17:17" ht="17.100000000000001" customHeight="1" x14ac:dyDescent="0.25">
      <c r="Q110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24" spans="17:17" ht="17.100000000000001" customHeight="1" x14ac:dyDescent="0.25">
      <c r="Q110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25" spans="17:17" ht="17.100000000000001" customHeight="1" x14ac:dyDescent="0.25">
      <c r="Q110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26" spans="17:17" ht="17.100000000000001" customHeight="1" x14ac:dyDescent="0.25">
      <c r="Q110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27" spans="17:17" ht="17.100000000000001" customHeight="1" x14ac:dyDescent="0.25">
      <c r="Q110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28" spans="17:17" ht="17.100000000000001" customHeight="1" x14ac:dyDescent="0.25">
      <c r="Q110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29" spans="17:17" ht="17.100000000000001" customHeight="1" x14ac:dyDescent="0.25">
      <c r="Q110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30" spans="17:17" ht="17.100000000000001" customHeight="1" x14ac:dyDescent="0.25">
      <c r="Q110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31" spans="17:17" ht="17.100000000000001" customHeight="1" x14ac:dyDescent="0.25">
      <c r="Q110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32" spans="17:17" ht="17.100000000000001" customHeight="1" x14ac:dyDescent="0.25">
      <c r="Q110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33" spans="17:17" ht="17.100000000000001" customHeight="1" x14ac:dyDescent="0.25">
      <c r="Q110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34" spans="17:17" ht="17.100000000000001" customHeight="1" x14ac:dyDescent="0.25">
      <c r="Q110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35" spans="17:17" ht="17.100000000000001" customHeight="1" x14ac:dyDescent="0.25">
      <c r="Q110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36" spans="17:17" ht="17.100000000000001" customHeight="1" x14ac:dyDescent="0.25">
      <c r="Q110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37" spans="17:17" ht="17.100000000000001" customHeight="1" x14ac:dyDescent="0.25">
      <c r="Q110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38" spans="17:17" ht="17.100000000000001" customHeight="1" x14ac:dyDescent="0.25">
      <c r="Q110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39" spans="17:17" ht="17.100000000000001" customHeight="1" x14ac:dyDescent="0.25">
      <c r="Q110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40" spans="17:17" ht="17.100000000000001" customHeight="1" x14ac:dyDescent="0.25">
      <c r="Q110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41" spans="17:17" ht="17.100000000000001" customHeight="1" x14ac:dyDescent="0.25">
      <c r="Q110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42" spans="17:17" ht="17.100000000000001" customHeight="1" x14ac:dyDescent="0.25">
      <c r="Q110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43" spans="17:17" ht="17.100000000000001" customHeight="1" x14ac:dyDescent="0.25">
      <c r="Q110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44" spans="17:17" ht="17.100000000000001" customHeight="1" x14ac:dyDescent="0.25">
      <c r="Q110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45" spans="17:17" ht="17.100000000000001" customHeight="1" x14ac:dyDescent="0.25">
      <c r="Q110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46" spans="17:17" ht="17.100000000000001" customHeight="1" x14ac:dyDescent="0.25">
      <c r="Q110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47" spans="17:17" ht="17.100000000000001" customHeight="1" x14ac:dyDescent="0.25">
      <c r="Q110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48" spans="17:17" ht="17.100000000000001" customHeight="1" x14ac:dyDescent="0.25">
      <c r="Q110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49" spans="17:17" ht="17.100000000000001" customHeight="1" x14ac:dyDescent="0.25">
      <c r="Q110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50" spans="17:17" ht="17.100000000000001" customHeight="1" x14ac:dyDescent="0.25">
      <c r="Q110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51" spans="17:17" ht="17.100000000000001" customHeight="1" x14ac:dyDescent="0.25">
      <c r="Q110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52" spans="17:17" ht="17.100000000000001" customHeight="1" x14ac:dyDescent="0.25">
      <c r="Q110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53" spans="17:17" ht="17.100000000000001" customHeight="1" x14ac:dyDescent="0.25">
      <c r="Q110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54" spans="17:17" ht="17.100000000000001" customHeight="1" x14ac:dyDescent="0.25">
      <c r="Q110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55" spans="17:17" ht="17.100000000000001" customHeight="1" x14ac:dyDescent="0.25">
      <c r="Q110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56" spans="17:17" ht="17.100000000000001" customHeight="1" x14ac:dyDescent="0.25">
      <c r="Q110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57" spans="17:17" ht="17.100000000000001" customHeight="1" x14ac:dyDescent="0.25">
      <c r="Q110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58" spans="17:17" ht="17.100000000000001" customHeight="1" x14ac:dyDescent="0.25">
      <c r="Q110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59" spans="17:17" ht="17.100000000000001" customHeight="1" x14ac:dyDescent="0.25">
      <c r="Q110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60" spans="17:17" ht="17.100000000000001" customHeight="1" x14ac:dyDescent="0.25">
      <c r="Q110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61" spans="17:17" ht="17.100000000000001" customHeight="1" x14ac:dyDescent="0.25">
      <c r="Q110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62" spans="17:17" ht="17.100000000000001" customHeight="1" x14ac:dyDescent="0.25">
      <c r="Q110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63" spans="17:17" ht="17.100000000000001" customHeight="1" x14ac:dyDescent="0.25">
      <c r="Q110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64" spans="17:17" ht="17.100000000000001" customHeight="1" x14ac:dyDescent="0.25">
      <c r="Q110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65" spans="17:17" ht="17.100000000000001" customHeight="1" x14ac:dyDescent="0.25">
      <c r="Q110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66" spans="17:17" ht="17.100000000000001" customHeight="1" x14ac:dyDescent="0.25">
      <c r="Q110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67" spans="17:17" ht="17.100000000000001" customHeight="1" x14ac:dyDescent="0.25">
      <c r="Q110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68" spans="17:17" ht="17.100000000000001" customHeight="1" x14ac:dyDescent="0.25">
      <c r="Q110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69" spans="17:17" ht="17.100000000000001" customHeight="1" x14ac:dyDescent="0.25">
      <c r="Q110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70" spans="17:17" ht="17.100000000000001" customHeight="1" x14ac:dyDescent="0.25">
      <c r="Q110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71" spans="17:17" ht="17.100000000000001" customHeight="1" x14ac:dyDescent="0.25">
      <c r="Q110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72" spans="17:17" ht="17.100000000000001" customHeight="1" x14ac:dyDescent="0.25">
      <c r="Q110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73" spans="17:17" ht="17.100000000000001" customHeight="1" x14ac:dyDescent="0.25">
      <c r="Q110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74" spans="17:17" ht="17.100000000000001" customHeight="1" x14ac:dyDescent="0.25">
      <c r="Q110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75" spans="17:17" ht="17.100000000000001" customHeight="1" x14ac:dyDescent="0.25">
      <c r="Q110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76" spans="17:17" ht="17.100000000000001" customHeight="1" x14ac:dyDescent="0.25">
      <c r="Q110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77" spans="17:17" ht="17.100000000000001" customHeight="1" x14ac:dyDescent="0.25">
      <c r="Q110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78" spans="17:17" ht="17.100000000000001" customHeight="1" x14ac:dyDescent="0.25">
      <c r="Q110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79" spans="17:17" ht="17.100000000000001" customHeight="1" x14ac:dyDescent="0.25">
      <c r="Q110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80" spans="17:17" ht="17.100000000000001" customHeight="1" x14ac:dyDescent="0.25">
      <c r="Q110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81" spans="17:17" ht="17.100000000000001" customHeight="1" x14ac:dyDescent="0.25">
      <c r="Q110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82" spans="17:17" ht="17.100000000000001" customHeight="1" x14ac:dyDescent="0.25">
      <c r="Q110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83" spans="17:17" ht="17.100000000000001" customHeight="1" x14ac:dyDescent="0.25">
      <c r="Q110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84" spans="17:17" ht="17.100000000000001" customHeight="1" x14ac:dyDescent="0.25">
      <c r="Q110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85" spans="17:17" ht="17.100000000000001" customHeight="1" x14ac:dyDescent="0.25">
      <c r="Q110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86" spans="17:17" ht="17.100000000000001" customHeight="1" x14ac:dyDescent="0.25">
      <c r="Q110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87" spans="17:17" ht="17.100000000000001" customHeight="1" x14ac:dyDescent="0.25">
      <c r="Q110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88" spans="17:17" ht="17.100000000000001" customHeight="1" x14ac:dyDescent="0.25">
      <c r="Q110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89" spans="17:17" ht="17.100000000000001" customHeight="1" x14ac:dyDescent="0.25">
      <c r="Q110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90" spans="17:17" ht="17.100000000000001" customHeight="1" x14ac:dyDescent="0.25">
      <c r="Q110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91" spans="17:17" ht="17.100000000000001" customHeight="1" x14ac:dyDescent="0.25">
      <c r="Q110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92" spans="17:17" ht="17.100000000000001" customHeight="1" x14ac:dyDescent="0.25">
      <c r="Q110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93" spans="17:17" ht="17.100000000000001" customHeight="1" x14ac:dyDescent="0.25">
      <c r="Q110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94" spans="17:17" ht="17.100000000000001" customHeight="1" x14ac:dyDescent="0.25">
      <c r="Q110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95" spans="17:17" ht="17.100000000000001" customHeight="1" x14ac:dyDescent="0.25">
      <c r="Q110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96" spans="17:17" ht="17.100000000000001" customHeight="1" x14ac:dyDescent="0.25">
      <c r="Q110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97" spans="17:17" ht="17.100000000000001" customHeight="1" x14ac:dyDescent="0.25">
      <c r="Q110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98" spans="17:17" ht="17.100000000000001" customHeight="1" x14ac:dyDescent="0.25">
      <c r="Q110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99" spans="17:17" ht="17.100000000000001" customHeight="1" x14ac:dyDescent="0.25">
      <c r="Q110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00" spans="17:17" ht="17.100000000000001" customHeight="1" x14ac:dyDescent="0.25">
      <c r="Q111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01" spans="17:17" ht="17.100000000000001" customHeight="1" x14ac:dyDescent="0.25">
      <c r="Q111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02" spans="17:17" ht="17.100000000000001" customHeight="1" x14ac:dyDescent="0.25">
      <c r="Q111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03" spans="17:17" ht="17.100000000000001" customHeight="1" x14ac:dyDescent="0.25">
      <c r="Q111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04" spans="17:17" ht="17.100000000000001" customHeight="1" x14ac:dyDescent="0.25">
      <c r="Q111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05" spans="17:17" ht="17.100000000000001" customHeight="1" x14ac:dyDescent="0.25">
      <c r="Q111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06" spans="17:17" ht="17.100000000000001" customHeight="1" x14ac:dyDescent="0.25">
      <c r="Q111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07" spans="17:17" ht="17.100000000000001" customHeight="1" x14ac:dyDescent="0.25">
      <c r="Q111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08" spans="17:17" ht="17.100000000000001" customHeight="1" x14ac:dyDescent="0.25">
      <c r="Q111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09" spans="17:17" ht="17.100000000000001" customHeight="1" x14ac:dyDescent="0.25">
      <c r="Q111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10" spans="17:17" ht="17.100000000000001" customHeight="1" x14ac:dyDescent="0.25">
      <c r="Q111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11" spans="17:17" ht="17.100000000000001" customHeight="1" x14ac:dyDescent="0.25">
      <c r="Q111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12" spans="17:17" ht="17.100000000000001" customHeight="1" x14ac:dyDescent="0.25">
      <c r="Q111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13" spans="17:17" ht="17.100000000000001" customHeight="1" x14ac:dyDescent="0.25">
      <c r="Q111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14" spans="17:17" ht="17.100000000000001" customHeight="1" x14ac:dyDescent="0.25">
      <c r="Q111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15" spans="17:17" ht="17.100000000000001" customHeight="1" x14ac:dyDescent="0.25">
      <c r="Q111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16" spans="17:17" ht="17.100000000000001" customHeight="1" x14ac:dyDescent="0.25">
      <c r="Q111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17" spans="17:17" ht="17.100000000000001" customHeight="1" x14ac:dyDescent="0.25">
      <c r="Q111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18" spans="17:17" ht="17.100000000000001" customHeight="1" x14ac:dyDescent="0.25">
      <c r="Q111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19" spans="17:17" ht="17.100000000000001" customHeight="1" x14ac:dyDescent="0.25">
      <c r="Q111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20" spans="17:17" ht="17.100000000000001" customHeight="1" x14ac:dyDescent="0.25">
      <c r="Q111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21" spans="17:17" ht="17.100000000000001" customHeight="1" x14ac:dyDescent="0.25">
      <c r="Q111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22" spans="17:17" ht="17.100000000000001" customHeight="1" x14ac:dyDescent="0.25">
      <c r="Q111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23" spans="17:17" ht="17.100000000000001" customHeight="1" x14ac:dyDescent="0.25">
      <c r="Q111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24" spans="17:17" ht="17.100000000000001" customHeight="1" x14ac:dyDescent="0.25">
      <c r="Q111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25" spans="17:17" ht="17.100000000000001" customHeight="1" x14ac:dyDescent="0.25">
      <c r="Q111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26" spans="17:17" ht="17.100000000000001" customHeight="1" x14ac:dyDescent="0.25">
      <c r="Q111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27" spans="17:17" ht="17.100000000000001" customHeight="1" x14ac:dyDescent="0.25">
      <c r="Q111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28" spans="17:17" ht="17.100000000000001" customHeight="1" x14ac:dyDescent="0.25">
      <c r="Q111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29" spans="17:17" ht="17.100000000000001" customHeight="1" x14ac:dyDescent="0.25">
      <c r="Q111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30" spans="17:17" ht="17.100000000000001" customHeight="1" x14ac:dyDescent="0.25">
      <c r="Q111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31" spans="17:17" ht="17.100000000000001" customHeight="1" x14ac:dyDescent="0.25">
      <c r="Q111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32" spans="17:17" ht="17.100000000000001" customHeight="1" x14ac:dyDescent="0.25">
      <c r="Q111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33" spans="17:17" ht="17.100000000000001" customHeight="1" x14ac:dyDescent="0.25">
      <c r="Q111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34" spans="17:17" ht="17.100000000000001" customHeight="1" x14ac:dyDescent="0.25">
      <c r="Q111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35" spans="17:17" ht="17.100000000000001" customHeight="1" x14ac:dyDescent="0.25">
      <c r="Q111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36" spans="17:17" ht="17.100000000000001" customHeight="1" x14ac:dyDescent="0.25">
      <c r="Q111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37" spans="17:17" ht="17.100000000000001" customHeight="1" x14ac:dyDescent="0.25">
      <c r="Q111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38" spans="17:17" ht="17.100000000000001" customHeight="1" x14ac:dyDescent="0.25">
      <c r="Q111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39" spans="17:17" ht="17.100000000000001" customHeight="1" x14ac:dyDescent="0.25">
      <c r="Q111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40" spans="17:17" ht="17.100000000000001" customHeight="1" x14ac:dyDescent="0.25">
      <c r="Q111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41" spans="17:17" ht="17.100000000000001" customHeight="1" x14ac:dyDescent="0.25">
      <c r="Q111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42" spans="17:17" ht="17.100000000000001" customHeight="1" x14ac:dyDescent="0.25">
      <c r="Q111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43" spans="17:17" ht="17.100000000000001" customHeight="1" x14ac:dyDescent="0.25">
      <c r="Q111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44" spans="17:17" ht="17.100000000000001" customHeight="1" x14ac:dyDescent="0.25">
      <c r="Q111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45" spans="17:17" ht="17.100000000000001" customHeight="1" x14ac:dyDescent="0.25">
      <c r="Q111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46" spans="17:17" ht="17.100000000000001" customHeight="1" x14ac:dyDescent="0.25">
      <c r="Q111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47" spans="17:17" ht="17.100000000000001" customHeight="1" x14ac:dyDescent="0.25">
      <c r="Q111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48" spans="17:17" ht="17.100000000000001" customHeight="1" x14ac:dyDescent="0.25">
      <c r="Q111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49" spans="17:17" ht="17.100000000000001" customHeight="1" x14ac:dyDescent="0.25">
      <c r="Q111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50" spans="17:17" ht="17.100000000000001" customHeight="1" x14ac:dyDescent="0.25">
      <c r="Q111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51" spans="17:17" ht="17.100000000000001" customHeight="1" x14ac:dyDescent="0.25">
      <c r="Q111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52" spans="17:17" ht="17.100000000000001" customHeight="1" x14ac:dyDescent="0.25">
      <c r="Q111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53" spans="17:17" ht="17.100000000000001" customHeight="1" x14ac:dyDescent="0.25">
      <c r="Q111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54" spans="17:17" ht="17.100000000000001" customHeight="1" x14ac:dyDescent="0.25">
      <c r="Q111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55" spans="17:17" ht="17.100000000000001" customHeight="1" x14ac:dyDescent="0.25">
      <c r="Q111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56" spans="17:17" ht="17.100000000000001" customHeight="1" x14ac:dyDescent="0.25">
      <c r="Q111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57" spans="17:17" ht="17.100000000000001" customHeight="1" x14ac:dyDescent="0.25">
      <c r="Q111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58" spans="17:17" ht="17.100000000000001" customHeight="1" x14ac:dyDescent="0.25">
      <c r="Q111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59" spans="17:17" ht="17.100000000000001" customHeight="1" x14ac:dyDescent="0.25">
      <c r="Q111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60" spans="17:17" ht="17.100000000000001" customHeight="1" x14ac:dyDescent="0.25">
      <c r="Q111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61" spans="17:17" ht="17.100000000000001" customHeight="1" x14ac:dyDescent="0.25">
      <c r="Q111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62" spans="17:17" ht="17.100000000000001" customHeight="1" x14ac:dyDescent="0.25">
      <c r="Q111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63" spans="17:17" ht="17.100000000000001" customHeight="1" x14ac:dyDescent="0.25">
      <c r="Q111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64" spans="17:17" ht="17.100000000000001" customHeight="1" x14ac:dyDescent="0.25">
      <c r="Q111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65" spans="17:17" ht="17.100000000000001" customHeight="1" x14ac:dyDescent="0.25">
      <c r="Q111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66" spans="17:17" ht="17.100000000000001" customHeight="1" x14ac:dyDescent="0.25">
      <c r="Q111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67" spans="17:17" ht="17.100000000000001" customHeight="1" x14ac:dyDescent="0.25">
      <c r="Q111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68" spans="17:17" ht="17.100000000000001" customHeight="1" x14ac:dyDescent="0.25">
      <c r="Q111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69" spans="17:17" ht="17.100000000000001" customHeight="1" x14ac:dyDescent="0.25">
      <c r="Q111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70" spans="17:17" ht="17.100000000000001" customHeight="1" x14ac:dyDescent="0.25">
      <c r="Q111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71" spans="17:17" ht="17.100000000000001" customHeight="1" x14ac:dyDescent="0.25">
      <c r="Q111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72" spans="17:17" ht="17.100000000000001" customHeight="1" x14ac:dyDescent="0.25">
      <c r="Q111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73" spans="17:17" ht="17.100000000000001" customHeight="1" x14ac:dyDescent="0.25">
      <c r="Q111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74" spans="17:17" ht="17.100000000000001" customHeight="1" x14ac:dyDescent="0.25">
      <c r="Q111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75" spans="17:17" ht="17.100000000000001" customHeight="1" x14ac:dyDescent="0.25">
      <c r="Q111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76" spans="17:17" ht="17.100000000000001" customHeight="1" x14ac:dyDescent="0.25">
      <c r="Q111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77" spans="17:17" ht="17.100000000000001" customHeight="1" x14ac:dyDescent="0.25">
      <c r="Q111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78" spans="17:17" ht="17.100000000000001" customHeight="1" x14ac:dyDescent="0.25">
      <c r="Q111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79" spans="17:17" ht="17.100000000000001" customHeight="1" x14ac:dyDescent="0.25">
      <c r="Q111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80" spans="17:17" ht="17.100000000000001" customHeight="1" x14ac:dyDescent="0.25">
      <c r="Q111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81" spans="17:17" ht="17.100000000000001" customHeight="1" x14ac:dyDescent="0.25">
      <c r="Q111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82" spans="17:17" ht="17.100000000000001" customHeight="1" x14ac:dyDescent="0.25">
      <c r="Q111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83" spans="17:17" ht="17.100000000000001" customHeight="1" x14ac:dyDescent="0.25">
      <c r="Q111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84" spans="17:17" ht="17.100000000000001" customHeight="1" x14ac:dyDescent="0.25">
      <c r="Q111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85" spans="17:17" ht="17.100000000000001" customHeight="1" x14ac:dyDescent="0.25">
      <c r="Q111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86" spans="17:17" ht="17.100000000000001" customHeight="1" x14ac:dyDescent="0.25">
      <c r="Q111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87" spans="17:17" ht="17.100000000000001" customHeight="1" x14ac:dyDescent="0.25">
      <c r="Q111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88" spans="17:17" ht="17.100000000000001" customHeight="1" x14ac:dyDescent="0.25">
      <c r="Q111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89" spans="17:17" ht="17.100000000000001" customHeight="1" x14ac:dyDescent="0.25">
      <c r="Q111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90" spans="17:17" ht="17.100000000000001" customHeight="1" x14ac:dyDescent="0.25">
      <c r="Q111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91" spans="17:17" ht="17.100000000000001" customHeight="1" x14ac:dyDescent="0.25">
      <c r="Q111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92" spans="17:17" ht="17.100000000000001" customHeight="1" x14ac:dyDescent="0.25">
      <c r="Q111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93" spans="17:17" ht="17.100000000000001" customHeight="1" x14ac:dyDescent="0.25">
      <c r="Q111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94" spans="17:17" ht="17.100000000000001" customHeight="1" x14ac:dyDescent="0.25">
      <c r="Q111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95" spans="17:17" ht="17.100000000000001" customHeight="1" x14ac:dyDescent="0.25">
      <c r="Q111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96" spans="17:17" ht="17.100000000000001" customHeight="1" x14ac:dyDescent="0.25">
      <c r="Q111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97" spans="17:17" ht="17.100000000000001" customHeight="1" x14ac:dyDescent="0.25">
      <c r="Q111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98" spans="17:17" ht="17.100000000000001" customHeight="1" x14ac:dyDescent="0.25">
      <c r="Q111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99" spans="17:17" ht="17.100000000000001" customHeight="1" x14ac:dyDescent="0.25">
      <c r="Q111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00" spans="17:17" ht="17.100000000000001" customHeight="1" x14ac:dyDescent="0.25">
      <c r="Q112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01" spans="17:17" ht="17.100000000000001" customHeight="1" x14ac:dyDescent="0.25">
      <c r="Q112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02" spans="17:17" ht="17.100000000000001" customHeight="1" x14ac:dyDescent="0.25">
      <c r="Q112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03" spans="17:17" ht="17.100000000000001" customHeight="1" x14ac:dyDescent="0.25">
      <c r="Q112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04" spans="17:17" ht="17.100000000000001" customHeight="1" x14ac:dyDescent="0.25">
      <c r="Q112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05" spans="17:17" ht="17.100000000000001" customHeight="1" x14ac:dyDescent="0.25">
      <c r="Q112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06" spans="17:17" ht="17.100000000000001" customHeight="1" x14ac:dyDescent="0.25">
      <c r="Q112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07" spans="17:17" ht="17.100000000000001" customHeight="1" x14ac:dyDescent="0.25">
      <c r="Q112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08" spans="17:17" ht="17.100000000000001" customHeight="1" x14ac:dyDescent="0.25">
      <c r="Q112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09" spans="17:17" ht="17.100000000000001" customHeight="1" x14ac:dyDescent="0.25">
      <c r="Q112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10" spans="17:17" ht="17.100000000000001" customHeight="1" x14ac:dyDescent="0.25">
      <c r="Q112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11" spans="17:17" ht="17.100000000000001" customHeight="1" x14ac:dyDescent="0.25">
      <c r="Q112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12" spans="17:17" ht="17.100000000000001" customHeight="1" x14ac:dyDescent="0.25">
      <c r="Q112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13" spans="17:17" ht="17.100000000000001" customHeight="1" x14ac:dyDescent="0.25">
      <c r="Q112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14" spans="17:17" ht="17.100000000000001" customHeight="1" x14ac:dyDescent="0.25">
      <c r="Q112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15" spans="17:17" ht="17.100000000000001" customHeight="1" x14ac:dyDescent="0.25">
      <c r="Q112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16" spans="17:17" ht="17.100000000000001" customHeight="1" x14ac:dyDescent="0.25">
      <c r="Q112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17" spans="17:17" ht="17.100000000000001" customHeight="1" x14ac:dyDescent="0.25">
      <c r="Q112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18" spans="17:17" ht="17.100000000000001" customHeight="1" x14ac:dyDescent="0.25">
      <c r="Q112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19" spans="17:17" ht="17.100000000000001" customHeight="1" x14ac:dyDescent="0.25">
      <c r="Q112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20" spans="17:17" ht="17.100000000000001" customHeight="1" x14ac:dyDescent="0.25">
      <c r="Q112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21" spans="17:17" ht="17.100000000000001" customHeight="1" x14ac:dyDescent="0.25">
      <c r="Q112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22" spans="17:17" ht="17.100000000000001" customHeight="1" x14ac:dyDescent="0.25">
      <c r="Q112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23" spans="17:17" ht="17.100000000000001" customHeight="1" x14ac:dyDescent="0.25">
      <c r="Q112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24" spans="17:17" ht="17.100000000000001" customHeight="1" x14ac:dyDescent="0.25">
      <c r="Q112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25" spans="17:17" ht="17.100000000000001" customHeight="1" x14ac:dyDescent="0.25">
      <c r="Q112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26" spans="17:17" ht="17.100000000000001" customHeight="1" x14ac:dyDescent="0.25">
      <c r="Q112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27" spans="17:17" ht="17.100000000000001" customHeight="1" x14ac:dyDescent="0.25">
      <c r="Q112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28" spans="17:17" ht="17.100000000000001" customHeight="1" x14ac:dyDescent="0.25">
      <c r="Q112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29" spans="17:17" ht="17.100000000000001" customHeight="1" x14ac:dyDescent="0.25">
      <c r="Q112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30" spans="17:17" ht="17.100000000000001" customHeight="1" x14ac:dyDescent="0.25">
      <c r="Q112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31" spans="17:17" ht="17.100000000000001" customHeight="1" x14ac:dyDescent="0.25">
      <c r="Q112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32" spans="17:17" ht="17.100000000000001" customHeight="1" x14ac:dyDescent="0.25">
      <c r="Q112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33" spans="17:17" ht="17.100000000000001" customHeight="1" x14ac:dyDescent="0.25">
      <c r="Q112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34" spans="17:17" ht="17.100000000000001" customHeight="1" x14ac:dyDescent="0.25">
      <c r="Q112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35" spans="17:17" ht="17.100000000000001" customHeight="1" x14ac:dyDescent="0.25">
      <c r="Q112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36" spans="17:17" ht="17.100000000000001" customHeight="1" x14ac:dyDescent="0.25">
      <c r="Q112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37" spans="17:17" ht="17.100000000000001" customHeight="1" x14ac:dyDescent="0.25">
      <c r="Q112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38" spans="17:17" ht="17.100000000000001" customHeight="1" x14ac:dyDescent="0.25">
      <c r="Q112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39" spans="17:17" ht="17.100000000000001" customHeight="1" x14ac:dyDescent="0.25">
      <c r="Q112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40" spans="17:17" ht="17.100000000000001" customHeight="1" x14ac:dyDescent="0.25">
      <c r="Q112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41" spans="17:17" ht="17.100000000000001" customHeight="1" x14ac:dyDescent="0.25">
      <c r="Q112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42" spans="17:17" ht="17.100000000000001" customHeight="1" x14ac:dyDescent="0.25">
      <c r="Q112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43" spans="17:17" ht="17.100000000000001" customHeight="1" x14ac:dyDescent="0.25">
      <c r="Q112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44" spans="17:17" ht="17.100000000000001" customHeight="1" x14ac:dyDescent="0.25">
      <c r="Q112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45" spans="17:17" ht="17.100000000000001" customHeight="1" x14ac:dyDescent="0.25">
      <c r="Q112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46" spans="17:17" ht="17.100000000000001" customHeight="1" x14ac:dyDescent="0.25">
      <c r="Q112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47" spans="17:17" ht="17.100000000000001" customHeight="1" x14ac:dyDescent="0.25">
      <c r="Q112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48" spans="17:17" ht="17.100000000000001" customHeight="1" x14ac:dyDescent="0.25">
      <c r="Q112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49" spans="17:17" ht="17.100000000000001" customHeight="1" x14ac:dyDescent="0.25">
      <c r="Q112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50" spans="17:17" ht="17.100000000000001" customHeight="1" x14ac:dyDescent="0.25">
      <c r="Q112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51" spans="17:17" ht="17.100000000000001" customHeight="1" x14ac:dyDescent="0.25">
      <c r="Q112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52" spans="17:17" ht="17.100000000000001" customHeight="1" x14ac:dyDescent="0.25">
      <c r="Q112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53" spans="17:17" ht="17.100000000000001" customHeight="1" x14ac:dyDescent="0.25">
      <c r="Q112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54" spans="17:17" ht="17.100000000000001" customHeight="1" x14ac:dyDescent="0.25">
      <c r="Q112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55" spans="17:17" ht="17.100000000000001" customHeight="1" x14ac:dyDescent="0.25">
      <c r="Q112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56" spans="17:17" ht="17.100000000000001" customHeight="1" x14ac:dyDescent="0.25">
      <c r="Q112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57" spans="17:17" ht="17.100000000000001" customHeight="1" x14ac:dyDescent="0.25">
      <c r="Q112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58" spans="17:17" ht="17.100000000000001" customHeight="1" x14ac:dyDescent="0.25">
      <c r="Q112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59" spans="17:17" ht="17.100000000000001" customHeight="1" x14ac:dyDescent="0.25">
      <c r="Q112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60" spans="17:17" ht="17.100000000000001" customHeight="1" x14ac:dyDescent="0.25">
      <c r="Q112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61" spans="17:17" ht="17.100000000000001" customHeight="1" x14ac:dyDescent="0.25">
      <c r="Q112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62" spans="17:17" ht="17.100000000000001" customHeight="1" x14ac:dyDescent="0.25">
      <c r="Q112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63" spans="17:17" ht="17.100000000000001" customHeight="1" x14ac:dyDescent="0.25">
      <c r="Q112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64" spans="17:17" ht="17.100000000000001" customHeight="1" x14ac:dyDescent="0.25">
      <c r="Q112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65" spans="17:17" ht="17.100000000000001" customHeight="1" x14ac:dyDescent="0.25">
      <c r="Q112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66" spans="17:17" ht="17.100000000000001" customHeight="1" x14ac:dyDescent="0.25">
      <c r="Q112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67" spans="17:17" ht="17.100000000000001" customHeight="1" x14ac:dyDescent="0.25">
      <c r="Q112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68" spans="17:17" ht="17.100000000000001" customHeight="1" x14ac:dyDescent="0.25">
      <c r="Q112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69" spans="17:17" ht="17.100000000000001" customHeight="1" x14ac:dyDescent="0.25">
      <c r="Q112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70" spans="17:17" ht="17.100000000000001" customHeight="1" x14ac:dyDescent="0.25">
      <c r="Q112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71" spans="17:17" ht="17.100000000000001" customHeight="1" x14ac:dyDescent="0.25">
      <c r="Q112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72" spans="17:17" ht="17.100000000000001" customHeight="1" x14ac:dyDescent="0.25">
      <c r="Q112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73" spans="17:17" ht="17.100000000000001" customHeight="1" x14ac:dyDescent="0.25">
      <c r="Q112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74" spans="17:17" ht="17.100000000000001" customHeight="1" x14ac:dyDescent="0.25">
      <c r="Q112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75" spans="17:17" ht="17.100000000000001" customHeight="1" x14ac:dyDescent="0.25">
      <c r="Q112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76" spans="17:17" ht="17.100000000000001" customHeight="1" x14ac:dyDescent="0.25">
      <c r="Q112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77" spans="17:17" ht="17.100000000000001" customHeight="1" x14ac:dyDescent="0.25">
      <c r="Q112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78" spans="17:17" ht="17.100000000000001" customHeight="1" x14ac:dyDescent="0.25">
      <c r="Q112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79" spans="17:17" ht="17.100000000000001" customHeight="1" x14ac:dyDescent="0.25">
      <c r="Q112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80" spans="17:17" ht="17.100000000000001" customHeight="1" x14ac:dyDescent="0.25">
      <c r="Q112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81" spans="17:17" ht="17.100000000000001" customHeight="1" x14ac:dyDescent="0.25">
      <c r="Q112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82" spans="17:17" ht="17.100000000000001" customHeight="1" x14ac:dyDescent="0.25">
      <c r="Q112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83" spans="17:17" ht="17.100000000000001" customHeight="1" x14ac:dyDescent="0.25">
      <c r="Q112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84" spans="17:17" ht="17.100000000000001" customHeight="1" x14ac:dyDescent="0.25">
      <c r="Q112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85" spans="17:17" ht="17.100000000000001" customHeight="1" x14ac:dyDescent="0.25">
      <c r="Q112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86" spans="17:17" ht="17.100000000000001" customHeight="1" x14ac:dyDescent="0.25">
      <c r="Q112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87" spans="17:17" ht="17.100000000000001" customHeight="1" x14ac:dyDescent="0.25">
      <c r="Q112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88" spans="17:17" ht="17.100000000000001" customHeight="1" x14ac:dyDescent="0.25">
      <c r="Q112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89" spans="17:17" ht="17.100000000000001" customHeight="1" x14ac:dyDescent="0.25">
      <c r="Q112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90" spans="17:17" ht="17.100000000000001" customHeight="1" x14ac:dyDescent="0.25">
      <c r="Q112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91" spans="17:17" ht="17.100000000000001" customHeight="1" x14ac:dyDescent="0.25">
      <c r="Q112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92" spans="17:17" ht="17.100000000000001" customHeight="1" x14ac:dyDescent="0.25">
      <c r="Q112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93" spans="17:17" ht="17.100000000000001" customHeight="1" x14ac:dyDescent="0.25">
      <c r="Q112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94" spans="17:17" ht="17.100000000000001" customHeight="1" x14ac:dyDescent="0.25">
      <c r="Q112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95" spans="17:17" ht="17.100000000000001" customHeight="1" x14ac:dyDescent="0.25">
      <c r="Q112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96" spans="17:17" ht="17.100000000000001" customHeight="1" x14ac:dyDescent="0.25">
      <c r="Q112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97" spans="17:17" ht="17.100000000000001" customHeight="1" x14ac:dyDescent="0.25">
      <c r="Q112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98" spans="17:17" ht="17.100000000000001" customHeight="1" x14ac:dyDescent="0.25">
      <c r="Q112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99" spans="17:17" ht="17.100000000000001" customHeight="1" x14ac:dyDescent="0.25">
      <c r="Q112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00" spans="17:17" ht="17.100000000000001" customHeight="1" x14ac:dyDescent="0.25">
      <c r="Q113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01" spans="17:17" ht="17.100000000000001" customHeight="1" x14ac:dyDescent="0.25">
      <c r="Q113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02" spans="17:17" ht="17.100000000000001" customHeight="1" x14ac:dyDescent="0.25">
      <c r="Q113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03" spans="17:17" ht="17.100000000000001" customHeight="1" x14ac:dyDescent="0.25">
      <c r="Q113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04" spans="17:17" ht="17.100000000000001" customHeight="1" x14ac:dyDescent="0.25">
      <c r="Q113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05" spans="17:17" ht="17.100000000000001" customHeight="1" x14ac:dyDescent="0.25">
      <c r="Q113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06" spans="17:17" ht="17.100000000000001" customHeight="1" x14ac:dyDescent="0.25">
      <c r="Q113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07" spans="17:17" ht="17.100000000000001" customHeight="1" x14ac:dyDescent="0.25">
      <c r="Q113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08" spans="17:17" ht="17.100000000000001" customHeight="1" x14ac:dyDescent="0.25">
      <c r="Q113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09" spans="17:17" ht="17.100000000000001" customHeight="1" x14ac:dyDescent="0.25">
      <c r="Q113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10" spans="17:17" ht="17.100000000000001" customHeight="1" x14ac:dyDescent="0.25">
      <c r="Q113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11" spans="17:17" ht="17.100000000000001" customHeight="1" x14ac:dyDescent="0.25">
      <c r="Q113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12" spans="17:17" ht="17.100000000000001" customHeight="1" x14ac:dyDescent="0.25">
      <c r="Q113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13" spans="17:17" ht="17.100000000000001" customHeight="1" x14ac:dyDescent="0.25">
      <c r="Q113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14" spans="17:17" ht="17.100000000000001" customHeight="1" x14ac:dyDescent="0.25">
      <c r="Q113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15" spans="17:17" ht="17.100000000000001" customHeight="1" x14ac:dyDescent="0.25">
      <c r="Q113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16" spans="17:17" ht="17.100000000000001" customHeight="1" x14ac:dyDescent="0.25">
      <c r="Q113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17" spans="17:17" ht="17.100000000000001" customHeight="1" x14ac:dyDescent="0.25">
      <c r="Q113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18" spans="17:17" ht="17.100000000000001" customHeight="1" x14ac:dyDescent="0.25">
      <c r="Q113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19" spans="17:17" ht="17.100000000000001" customHeight="1" x14ac:dyDescent="0.25">
      <c r="Q113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20" spans="17:17" ht="17.100000000000001" customHeight="1" x14ac:dyDescent="0.25">
      <c r="Q113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21" spans="17:17" ht="17.100000000000001" customHeight="1" x14ac:dyDescent="0.25">
      <c r="Q113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22" spans="17:17" ht="17.100000000000001" customHeight="1" x14ac:dyDescent="0.25">
      <c r="Q113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23" spans="17:17" ht="17.100000000000001" customHeight="1" x14ac:dyDescent="0.25">
      <c r="Q113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24" spans="17:17" ht="17.100000000000001" customHeight="1" x14ac:dyDescent="0.25">
      <c r="Q113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25" spans="17:17" ht="17.100000000000001" customHeight="1" x14ac:dyDescent="0.25">
      <c r="Q113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26" spans="17:17" ht="17.100000000000001" customHeight="1" x14ac:dyDescent="0.25">
      <c r="Q113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27" spans="17:17" ht="17.100000000000001" customHeight="1" x14ac:dyDescent="0.25">
      <c r="Q113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28" spans="17:17" ht="17.100000000000001" customHeight="1" x14ac:dyDescent="0.25">
      <c r="Q113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29" spans="17:17" ht="17.100000000000001" customHeight="1" x14ac:dyDescent="0.25">
      <c r="Q113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30" spans="17:17" ht="17.100000000000001" customHeight="1" x14ac:dyDescent="0.25">
      <c r="Q113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31" spans="17:17" ht="17.100000000000001" customHeight="1" x14ac:dyDescent="0.25">
      <c r="Q113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32" spans="17:17" ht="17.100000000000001" customHeight="1" x14ac:dyDescent="0.25">
      <c r="Q113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33" spans="17:17" ht="17.100000000000001" customHeight="1" x14ac:dyDescent="0.25">
      <c r="Q113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34" spans="17:17" ht="17.100000000000001" customHeight="1" x14ac:dyDescent="0.25">
      <c r="Q113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35" spans="17:17" ht="17.100000000000001" customHeight="1" x14ac:dyDescent="0.25">
      <c r="Q113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36" spans="17:17" ht="17.100000000000001" customHeight="1" x14ac:dyDescent="0.25">
      <c r="Q113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37" spans="17:17" ht="17.100000000000001" customHeight="1" x14ac:dyDescent="0.25">
      <c r="Q113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38" spans="17:17" ht="17.100000000000001" customHeight="1" x14ac:dyDescent="0.25">
      <c r="Q113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39" spans="17:17" ht="17.100000000000001" customHeight="1" x14ac:dyDescent="0.25">
      <c r="Q113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40" spans="17:17" ht="17.100000000000001" customHeight="1" x14ac:dyDescent="0.25">
      <c r="Q113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41" spans="17:17" ht="17.100000000000001" customHeight="1" x14ac:dyDescent="0.25">
      <c r="Q113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42" spans="17:17" ht="17.100000000000001" customHeight="1" x14ac:dyDescent="0.25">
      <c r="Q113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43" spans="17:17" ht="17.100000000000001" customHeight="1" x14ac:dyDescent="0.25">
      <c r="Q113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44" spans="17:17" ht="17.100000000000001" customHeight="1" x14ac:dyDescent="0.25">
      <c r="Q113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45" spans="17:17" ht="17.100000000000001" customHeight="1" x14ac:dyDescent="0.25">
      <c r="Q113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46" spans="17:17" ht="17.100000000000001" customHeight="1" x14ac:dyDescent="0.25">
      <c r="Q113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47" spans="17:17" ht="17.100000000000001" customHeight="1" x14ac:dyDescent="0.25">
      <c r="Q113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48" spans="17:17" ht="17.100000000000001" customHeight="1" x14ac:dyDescent="0.25">
      <c r="Q113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49" spans="17:17" ht="17.100000000000001" customHeight="1" x14ac:dyDescent="0.25">
      <c r="Q113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50" spans="17:17" ht="17.100000000000001" customHeight="1" x14ac:dyDescent="0.25">
      <c r="Q113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51" spans="17:17" ht="17.100000000000001" customHeight="1" x14ac:dyDescent="0.25">
      <c r="Q113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52" spans="17:17" ht="17.100000000000001" customHeight="1" x14ac:dyDescent="0.25">
      <c r="Q113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53" spans="17:17" ht="17.100000000000001" customHeight="1" x14ac:dyDescent="0.25">
      <c r="Q113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54" spans="17:17" ht="17.100000000000001" customHeight="1" x14ac:dyDescent="0.25">
      <c r="Q113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55" spans="17:17" ht="17.100000000000001" customHeight="1" x14ac:dyDescent="0.25">
      <c r="Q113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56" spans="17:17" ht="17.100000000000001" customHeight="1" x14ac:dyDescent="0.25">
      <c r="Q113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57" spans="17:17" ht="17.100000000000001" customHeight="1" x14ac:dyDescent="0.25">
      <c r="Q113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58" spans="17:17" ht="17.100000000000001" customHeight="1" x14ac:dyDescent="0.25">
      <c r="Q113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59" spans="17:17" ht="17.100000000000001" customHeight="1" x14ac:dyDescent="0.25">
      <c r="Q113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60" spans="17:17" ht="17.100000000000001" customHeight="1" x14ac:dyDescent="0.25">
      <c r="Q113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61" spans="17:17" ht="17.100000000000001" customHeight="1" x14ac:dyDescent="0.25">
      <c r="Q113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62" spans="17:17" ht="17.100000000000001" customHeight="1" x14ac:dyDescent="0.25">
      <c r="Q113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63" spans="17:17" ht="17.100000000000001" customHeight="1" x14ac:dyDescent="0.25">
      <c r="Q113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64" spans="17:17" ht="17.100000000000001" customHeight="1" x14ac:dyDescent="0.25">
      <c r="Q113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65" spans="17:17" ht="17.100000000000001" customHeight="1" x14ac:dyDescent="0.25">
      <c r="Q113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66" spans="17:17" ht="17.100000000000001" customHeight="1" x14ac:dyDescent="0.25">
      <c r="Q113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67" spans="17:17" ht="17.100000000000001" customHeight="1" x14ac:dyDescent="0.25">
      <c r="Q113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68" spans="17:17" ht="17.100000000000001" customHeight="1" x14ac:dyDescent="0.25">
      <c r="Q113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69" spans="17:17" ht="17.100000000000001" customHeight="1" x14ac:dyDescent="0.25">
      <c r="Q113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70" spans="17:17" ht="17.100000000000001" customHeight="1" x14ac:dyDescent="0.25">
      <c r="Q113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71" spans="17:17" ht="17.100000000000001" customHeight="1" x14ac:dyDescent="0.25">
      <c r="Q113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72" spans="17:17" ht="17.100000000000001" customHeight="1" x14ac:dyDescent="0.25">
      <c r="Q113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73" spans="17:17" ht="17.100000000000001" customHeight="1" x14ac:dyDescent="0.25">
      <c r="Q113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74" spans="17:17" ht="17.100000000000001" customHeight="1" x14ac:dyDescent="0.25">
      <c r="Q113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75" spans="17:17" ht="17.100000000000001" customHeight="1" x14ac:dyDescent="0.25">
      <c r="Q113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76" spans="17:17" ht="17.100000000000001" customHeight="1" x14ac:dyDescent="0.25">
      <c r="Q113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77" spans="17:17" ht="17.100000000000001" customHeight="1" x14ac:dyDescent="0.25">
      <c r="Q113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78" spans="17:17" ht="17.100000000000001" customHeight="1" x14ac:dyDescent="0.25">
      <c r="Q113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79" spans="17:17" ht="17.100000000000001" customHeight="1" x14ac:dyDescent="0.25">
      <c r="Q113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80" spans="17:17" ht="17.100000000000001" customHeight="1" x14ac:dyDescent="0.25">
      <c r="Q113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81" spans="17:17" ht="17.100000000000001" customHeight="1" x14ac:dyDescent="0.25">
      <c r="Q113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82" spans="17:17" ht="17.100000000000001" customHeight="1" x14ac:dyDescent="0.25">
      <c r="Q113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83" spans="17:17" ht="17.100000000000001" customHeight="1" x14ac:dyDescent="0.25">
      <c r="Q113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84" spans="17:17" ht="17.100000000000001" customHeight="1" x14ac:dyDescent="0.25">
      <c r="Q113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85" spans="17:17" ht="17.100000000000001" customHeight="1" x14ac:dyDescent="0.25">
      <c r="Q113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86" spans="17:17" ht="17.100000000000001" customHeight="1" x14ac:dyDescent="0.25">
      <c r="Q113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87" spans="17:17" ht="17.100000000000001" customHeight="1" x14ac:dyDescent="0.25">
      <c r="Q113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88" spans="17:17" ht="17.100000000000001" customHeight="1" x14ac:dyDescent="0.25">
      <c r="Q113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89" spans="17:17" ht="17.100000000000001" customHeight="1" x14ac:dyDescent="0.25">
      <c r="Q113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90" spans="17:17" ht="17.100000000000001" customHeight="1" x14ac:dyDescent="0.25">
      <c r="Q113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91" spans="17:17" ht="17.100000000000001" customHeight="1" x14ac:dyDescent="0.25">
      <c r="Q113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92" spans="17:17" ht="17.100000000000001" customHeight="1" x14ac:dyDescent="0.25">
      <c r="Q113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93" spans="17:17" ht="17.100000000000001" customHeight="1" x14ac:dyDescent="0.25">
      <c r="Q113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94" spans="17:17" ht="17.100000000000001" customHeight="1" x14ac:dyDescent="0.25">
      <c r="Q113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95" spans="17:17" ht="17.100000000000001" customHeight="1" x14ac:dyDescent="0.25">
      <c r="Q113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96" spans="17:17" ht="17.100000000000001" customHeight="1" x14ac:dyDescent="0.25">
      <c r="Q113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97" spans="17:17" ht="17.100000000000001" customHeight="1" x14ac:dyDescent="0.25">
      <c r="Q113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98" spans="17:17" ht="17.100000000000001" customHeight="1" x14ac:dyDescent="0.25">
      <c r="Q113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99" spans="17:17" ht="17.100000000000001" customHeight="1" x14ac:dyDescent="0.25">
      <c r="Q113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00" spans="17:17" ht="17.100000000000001" customHeight="1" x14ac:dyDescent="0.25">
      <c r="Q114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01" spans="17:17" ht="17.100000000000001" customHeight="1" x14ac:dyDescent="0.25">
      <c r="Q114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02" spans="17:17" ht="17.100000000000001" customHeight="1" x14ac:dyDescent="0.25">
      <c r="Q114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03" spans="17:17" ht="17.100000000000001" customHeight="1" x14ac:dyDescent="0.25">
      <c r="Q114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04" spans="17:17" ht="17.100000000000001" customHeight="1" x14ac:dyDescent="0.25">
      <c r="Q114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05" spans="17:17" ht="17.100000000000001" customHeight="1" x14ac:dyDescent="0.25">
      <c r="Q114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06" spans="17:17" ht="17.100000000000001" customHeight="1" x14ac:dyDescent="0.25">
      <c r="Q114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07" spans="17:17" ht="17.100000000000001" customHeight="1" x14ac:dyDescent="0.25">
      <c r="Q114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08" spans="17:17" ht="17.100000000000001" customHeight="1" x14ac:dyDescent="0.25">
      <c r="Q114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09" spans="17:17" ht="17.100000000000001" customHeight="1" x14ac:dyDescent="0.25">
      <c r="Q114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10" spans="17:17" ht="17.100000000000001" customHeight="1" x14ac:dyDescent="0.25">
      <c r="Q114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11" spans="17:17" ht="17.100000000000001" customHeight="1" x14ac:dyDescent="0.25">
      <c r="Q114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12" spans="17:17" ht="17.100000000000001" customHeight="1" x14ac:dyDescent="0.25">
      <c r="Q114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13" spans="17:17" ht="17.100000000000001" customHeight="1" x14ac:dyDescent="0.25">
      <c r="Q114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14" spans="17:17" ht="17.100000000000001" customHeight="1" x14ac:dyDescent="0.25">
      <c r="Q114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15" spans="17:17" ht="17.100000000000001" customHeight="1" x14ac:dyDescent="0.25">
      <c r="Q114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16" spans="17:17" ht="17.100000000000001" customHeight="1" x14ac:dyDescent="0.25">
      <c r="Q114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17" spans="17:17" ht="17.100000000000001" customHeight="1" x14ac:dyDescent="0.25">
      <c r="Q114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18" spans="17:17" ht="17.100000000000001" customHeight="1" x14ac:dyDescent="0.25">
      <c r="Q114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19" spans="17:17" ht="17.100000000000001" customHeight="1" x14ac:dyDescent="0.25">
      <c r="Q114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20" spans="17:17" ht="17.100000000000001" customHeight="1" x14ac:dyDescent="0.25">
      <c r="Q114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21" spans="17:17" ht="17.100000000000001" customHeight="1" x14ac:dyDescent="0.25">
      <c r="Q114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22" spans="17:17" ht="17.100000000000001" customHeight="1" x14ac:dyDescent="0.25">
      <c r="Q114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23" spans="17:17" ht="17.100000000000001" customHeight="1" x14ac:dyDescent="0.25">
      <c r="Q114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24" spans="17:17" ht="17.100000000000001" customHeight="1" x14ac:dyDescent="0.25">
      <c r="Q114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25" spans="17:17" ht="17.100000000000001" customHeight="1" x14ac:dyDescent="0.25">
      <c r="Q114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26" spans="17:17" ht="17.100000000000001" customHeight="1" x14ac:dyDescent="0.25">
      <c r="Q114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27" spans="17:17" ht="17.100000000000001" customHeight="1" x14ac:dyDescent="0.25">
      <c r="Q114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28" spans="17:17" ht="17.100000000000001" customHeight="1" x14ac:dyDescent="0.25">
      <c r="Q114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29" spans="17:17" ht="17.100000000000001" customHeight="1" x14ac:dyDescent="0.25">
      <c r="Q114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30" spans="17:17" ht="17.100000000000001" customHeight="1" x14ac:dyDescent="0.25">
      <c r="Q114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31" spans="17:17" ht="17.100000000000001" customHeight="1" x14ac:dyDescent="0.25">
      <c r="Q114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32" spans="17:17" ht="17.100000000000001" customHeight="1" x14ac:dyDescent="0.25">
      <c r="Q114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33" spans="17:17" ht="17.100000000000001" customHeight="1" x14ac:dyDescent="0.25">
      <c r="Q114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34" spans="17:17" ht="17.100000000000001" customHeight="1" x14ac:dyDescent="0.25">
      <c r="Q114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35" spans="17:17" ht="17.100000000000001" customHeight="1" x14ac:dyDescent="0.25">
      <c r="Q114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36" spans="17:17" ht="17.100000000000001" customHeight="1" x14ac:dyDescent="0.25">
      <c r="Q114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37" spans="17:17" ht="17.100000000000001" customHeight="1" x14ac:dyDescent="0.25">
      <c r="Q114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38" spans="17:17" ht="17.100000000000001" customHeight="1" x14ac:dyDescent="0.25">
      <c r="Q114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39" spans="17:17" ht="17.100000000000001" customHeight="1" x14ac:dyDescent="0.25">
      <c r="Q114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40" spans="17:17" ht="17.100000000000001" customHeight="1" x14ac:dyDescent="0.25">
      <c r="Q114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41" spans="17:17" ht="17.100000000000001" customHeight="1" x14ac:dyDescent="0.25">
      <c r="Q114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42" spans="17:17" ht="17.100000000000001" customHeight="1" x14ac:dyDescent="0.25">
      <c r="Q114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43" spans="17:17" ht="17.100000000000001" customHeight="1" x14ac:dyDescent="0.25">
      <c r="Q114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44" spans="17:17" ht="17.100000000000001" customHeight="1" x14ac:dyDescent="0.25">
      <c r="Q114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45" spans="17:17" ht="17.100000000000001" customHeight="1" x14ac:dyDescent="0.25">
      <c r="Q114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46" spans="17:17" ht="17.100000000000001" customHeight="1" x14ac:dyDescent="0.25">
      <c r="Q114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47" spans="17:17" ht="17.100000000000001" customHeight="1" x14ac:dyDescent="0.25">
      <c r="Q114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48" spans="17:17" ht="17.100000000000001" customHeight="1" x14ac:dyDescent="0.25">
      <c r="Q114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49" spans="17:17" ht="17.100000000000001" customHeight="1" x14ac:dyDescent="0.25">
      <c r="Q114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50" spans="17:17" ht="17.100000000000001" customHeight="1" x14ac:dyDescent="0.25">
      <c r="Q114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51" spans="17:17" ht="17.100000000000001" customHeight="1" x14ac:dyDescent="0.25">
      <c r="Q114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52" spans="17:17" ht="17.100000000000001" customHeight="1" x14ac:dyDescent="0.25">
      <c r="Q114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53" spans="17:17" ht="17.100000000000001" customHeight="1" x14ac:dyDescent="0.25">
      <c r="Q114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54" spans="17:17" ht="17.100000000000001" customHeight="1" x14ac:dyDescent="0.25">
      <c r="Q114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55" spans="17:17" ht="17.100000000000001" customHeight="1" x14ac:dyDescent="0.25">
      <c r="Q114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56" spans="17:17" ht="17.100000000000001" customHeight="1" x14ac:dyDescent="0.25">
      <c r="Q114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57" spans="17:17" ht="17.100000000000001" customHeight="1" x14ac:dyDescent="0.25">
      <c r="Q114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58" spans="17:17" ht="17.100000000000001" customHeight="1" x14ac:dyDescent="0.25">
      <c r="Q114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59" spans="17:17" ht="17.100000000000001" customHeight="1" x14ac:dyDescent="0.25">
      <c r="Q114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60" spans="17:17" ht="17.100000000000001" customHeight="1" x14ac:dyDescent="0.25">
      <c r="Q114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61" spans="17:17" ht="17.100000000000001" customHeight="1" x14ac:dyDescent="0.25">
      <c r="Q114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62" spans="17:17" ht="17.100000000000001" customHeight="1" x14ac:dyDescent="0.25">
      <c r="Q114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63" spans="17:17" ht="17.100000000000001" customHeight="1" x14ac:dyDescent="0.25">
      <c r="Q114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64" spans="17:17" ht="17.100000000000001" customHeight="1" x14ac:dyDescent="0.25">
      <c r="Q114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65" spans="17:17" ht="17.100000000000001" customHeight="1" x14ac:dyDescent="0.25">
      <c r="Q114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66" spans="17:17" ht="17.100000000000001" customHeight="1" x14ac:dyDescent="0.25">
      <c r="Q114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67" spans="17:17" ht="17.100000000000001" customHeight="1" x14ac:dyDescent="0.25">
      <c r="Q114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68" spans="17:17" ht="17.100000000000001" customHeight="1" x14ac:dyDescent="0.25">
      <c r="Q114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69" spans="17:17" ht="17.100000000000001" customHeight="1" x14ac:dyDescent="0.25">
      <c r="Q114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70" spans="17:17" ht="17.100000000000001" customHeight="1" x14ac:dyDescent="0.25">
      <c r="Q114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71" spans="17:17" ht="17.100000000000001" customHeight="1" x14ac:dyDescent="0.25">
      <c r="Q114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72" spans="17:17" ht="17.100000000000001" customHeight="1" x14ac:dyDescent="0.25">
      <c r="Q114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73" spans="17:17" ht="17.100000000000001" customHeight="1" x14ac:dyDescent="0.25">
      <c r="Q114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74" spans="17:17" ht="17.100000000000001" customHeight="1" x14ac:dyDescent="0.25">
      <c r="Q114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75" spans="17:17" ht="17.100000000000001" customHeight="1" x14ac:dyDescent="0.25">
      <c r="Q114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76" spans="17:17" ht="17.100000000000001" customHeight="1" x14ac:dyDescent="0.25">
      <c r="Q114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77" spans="17:17" ht="17.100000000000001" customHeight="1" x14ac:dyDescent="0.25">
      <c r="Q114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78" spans="17:17" ht="17.100000000000001" customHeight="1" x14ac:dyDescent="0.25">
      <c r="Q114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79" spans="17:17" ht="17.100000000000001" customHeight="1" x14ac:dyDescent="0.25">
      <c r="Q114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80" spans="17:17" ht="17.100000000000001" customHeight="1" x14ac:dyDescent="0.25">
      <c r="Q114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81" spans="17:17" ht="17.100000000000001" customHeight="1" x14ac:dyDescent="0.25">
      <c r="Q114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82" spans="17:17" ht="17.100000000000001" customHeight="1" x14ac:dyDescent="0.25">
      <c r="Q114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83" spans="17:17" ht="17.100000000000001" customHeight="1" x14ac:dyDescent="0.25">
      <c r="Q114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84" spans="17:17" ht="17.100000000000001" customHeight="1" x14ac:dyDescent="0.25">
      <c r="Q114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85" spans="17:17" ht="17.100000000000001" customHeight="1" x14ac:dyDescent="0.25">
      <c r="Q114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86" spans="17:17" ht="17.100000000000001" customHeight="1" x14ac:dyDescent="0.25">
      <c r="Q114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87" spans="17:17" ht="17.100000000000001" customHeight="1" x14ac:dyDescent="0.25">
      <c r="Q114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88" spans="17:17" ht="17.100000000000001" customHeight="1" x14ac:dyDescent="0.25">
      <c r="Q114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89" spans="17:17" ht="17.100000000000001" customHeight="1" x14ac:dyDescent="0.25">
      <c r="Q114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90" spans="17:17" ht="17.100000000000001" customHeight="1" x14ac:dyDescent="0.25">
      <c r="Q114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91" spans="17:17" ht="17.100000000000001" customHeight="1" x14ac:dyDescent="0.25">
      <c r="Q114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92" spans="17:17" ht="17.100000000000001" customHeight="1" x14ac:dyDescent="0.25">
      <c r="Q114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93" spans="17:17" ht="17.100000000000001" customHeight="1" x14ac:dyDescent="0.25">
      <c r="Q114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94" spans="17:17" ht="17.100000000000001" customHeight="1" x14ac:dyDescent="0.25">
      <c r="Q114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95" spans="17:17" ht="17.100000000000001" customHeight="1" x14ac:dyDescent="0.25">
      <c r="Q114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96" spans="17:17" ht="17.100000000000001" customHeight="1" x14ac:dyDescent="0.25">
      <c r="Q114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97" spans="17:17" ht="17.100000000000001" customHeight="1" x14ac:dyDescent="0.25">
      <c r="Q114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98" spans="17:17" ht="17.100000000000001" customHeight="1" x14ac:dyDescent="0.25">
      <c r="Q114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99" spans="17:17" ht="17.100000000000001" customHeight="1" x14ac:dyDescent="0.25">
      <c r="Q114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00" spans="17:17" ht="17.100000000000001" customHeight="1" x14ac:dyDescent="0.25">
      <c r="Q115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01" spans="17:17" ht="17.100000000000001" customHeight="1" x14ac:dyDescent="0.25">
      <c r="Q115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02" spans="17:17" ht="17.100000000000001" customHeight="1" x14ac:dyDescent="0.25">
      <c r="Q115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03" spans="17:17" ht="17.100000000000001" customHeight="1" x14ac:dyDescent="0.25">
      <c r="Q115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04" spans="17:17" ht="17.100000000000001" customHeight="1" x14ac:dyDescent="0.25">
      <c r="Q115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05" spans="17:17" ht="17.100000000000001" customHeight="1" x14ac:dyDescent="0.25">
      <c r="Q115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06" spans="17:17" ht="17.100000000000001" customHeight="1" x14ac:dyDescent="0.25">
      <c r="Q115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07" spans="17:17" ht="17.100000000000001" customHeight="1" x14ac:dyDescent="0.25">
      <c r="Q115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08" spans="17:17" ht="17.100000000000001" customHeight="1" x14ac:dyDescent="0.25">
      <c r="Q115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09" spans="17:17" ht="17.100000000000001" customHeight="1" x14ac:dyDescent="0.25">
      <c r="Q115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10" spans="17:17" ht="17.100000000000001" customHeight="1" x14ac:dyDescent="0.25">
      <c r="Q115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11" spans="17:17" ht="17.100000000000001" customHeight="1" x14ac:dyDescent="0.25">
      <c r="Q115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12" spans="17:17" ht="17.100000000000001" customHeight="1" x14ac:dyDescent="0.25">
      <c r="Q115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13" spans="17:17" ht="17.100000000000001" customHeight="1" x14ac:dyDescent="0.25">
      <c r="Q115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14" spans="17:17" ht="17.100000000000001" customHeight="1" x14ac:dyDescent="0.25">
      <c r="Q115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15" spans="17:17" ht="17.100000000000001" customHeight="1" x14ac:dyDescent="0.25">
      <c r="Q115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16" spans="17:17" ht="17.100000000000001" customHeight="1" x14ac:dyDescent="0.25">
      <c r="Q115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17" spans="17:17" ht="17.100000000000001" customHeight="1" x14ac:dyDescent="0.25">
      <c r="Q115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18" spans="17:17" ht="17.100000000000001" customHeight="1" x14ac:dyDescent="0.25">
      <c r="Q115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19" spans="17:17" ht="17.100000000000001" customHeight="1" x14ac:dyDescent="0.25">
      <c r="Q115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20" spans="17:17" ht="17.100000000000001" customHeight="1" x14ac:dyDescent="0.25">
      <c r="Q115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21" spans="17:17" ht="17.100000000000001" customHeight="1" x14ac:dyDescent="0.25">
      <c r="Q115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22" spans="17:17" ht="17.100000000000001" customHeight="1" x14ac:dyDescent="0.25">
      <c r="Q115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23" spans="17:17" ht="17.100000000000001" customHeight="1" x14ac:dyDescent="0.25">
      <c r="Q115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24" spans="17:17" ht="17.100000000000001" customHeight="1" x14ac:dyDescent="0.25">
      <c r="Q115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25" spans="17:17" ht="17.100000000000001" customHeight="1" x14ac:dyDescent="0.25">
      <c r="Q115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26" spans="17:17" ht="17.100000000000001" customHeight="1" x14ac:dyDescent="0.25">
      <c r="Q115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27" spans="17:17" ht="17.100000000000001" customHeight="1" x14ac:dyDescent="0.25">
      <c r="Q115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28" spans="17:17" ht="17.100000000000001" customHeight="1" x14ac:dyDescent="0.25">
      <c r="Q115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29" spans="17:17" ht="17.100000000000001" customHeight="1" x14ac:dyDescent="0.25">
      <c r="Q115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30" spans="17:17" ht="17.100000000000001" customHeight="1" x14ac:dyDescent="0.25">
      <c r="Q115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31" spans="17:17" ht="17.100000000000001" customHeight="1" x14ac:dyDescent="0.25">
      <c r="Q115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32" spans="17:17" ht="17.100000000000001" customHeight="1" x14ac:dyDescent="0.25">
      <c r="Q115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33" spans="17:17" ht="17.100000000000001" customHeight="1" x14ac:dyDescent="0.25">
      <c r="Q115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34" spans="17:17" ht="17.100000000000001" customHeight="1" x14ac:dyDescent="0.25">
      <c r="Q115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35" spans="17:17" ht="17.100000000000001" customHeight="1" x14ac:dyDescent="0.25">
      <c r="Q115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36" spans="17:17" ht="17.100000000000001" customHeight="1" x14ac:dyDescent="0.25">
      <c r="Q115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37" spans="17:17" ht="17.100000000000001" customHeight="1" x14ac:dyDescent="0.25">
      <c r="Q115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38" spans="17:17" ht="17.100000000000001" customHeight="1" x14ac:dyDescent="0.25">
      <c r="Q115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39" spans="17:17" ht="17.100000000000001" customHeight="1" x14ac:dyDescent="0.25">
      <c r="Q115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40" spans="17:17" ht="17.100000000000001" customHeight="1" x14ac:dyDescent="0.25">
      <c r="Q115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41" spans="17:17" ht="17.100000000000001" customHeight="1" x14ac:dyDescent="0.25">
      <c r="Q115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42" spans="17:17" ht="17.100000000000001" customHeight="1" x14ac:dyDescent="0.25">
      <c r="Q115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43" spans="17:17" ht="17.100000000000001" customHeight="1" x14ac:dyDescent="0.25">
      <c r="Q115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44" spans="17:17" ht="17.100000000000001" customHeight="1" x14ac:dyDescent="0.25">
      <c r="Q115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45" spans="17:17" ht="17.100000000000001" customHeight="1" x14ac:dyDescent="0.25">
      <c r="Q115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46" spans="17:17" ht="17.100000000000001" customHeight="1" x14ac:dyDescent="0.25">
      <c r="Q115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47" spans="17:17" ht="17.100000000000001" customHeight="1" x14ac:dyDescent="0.25">
      <c r="Q115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48" spans="17:17" ht="17.100000000000001" customHeight="1" x14ac:dyDescent="0.25">
      <c r="Q115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49" spans="17:17" ht="17.100000000000001" customHeight="1" x14ac:dyDescent="0.25">
      <c r="Q115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50" spans="17:17" ht="17.100000000000001" customHeight="1" x14ac:dyDescent="0.25">
      <c r="Q115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51" spans="17:17" ht="17.100000000000001" customHeight="1" x14ac:dyDescent="0.25">
      <c r="Q115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52" spans="17:17" ht="17.100000000000001" customHeight="1" x14ac:dyDescent="0.25">
      <c r="Q115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53" spans="17:17" ht="17.100000000000001" customHeight="1" x14ac:dyDescent="0.25">
      <c r="Q115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54" spans="17:17" ht="17.100000000000001" customHeight="1" x14ac:dyDescent="0.25">
      <c r="Q115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55" spans="17:17" ht="17.100000000000001" customHeight="1" x14ac:dyDescent="0.25">
      <c r="Q115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56" spans="17:17" ht="17.100000000000001" customHeight="1" x14ac:dyDescent="0.25">
      <c r="Q115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57" spans="17:17" ht="17.100000000000001" customHeight="1" x14ac:dyDescent="0.25">
      <c r="Q115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58" spans="17:17" ht="17.100000000000001" customHeight="1" x14ac:dyDescent="0.25">
      <c r="Q115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59" spans="17:17" ht="17.100000000000001" customHeight="1" x14ac:dyDescent="0.25">
      <c r="Q115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60" spans="17:17" ht="17.100000000000001" customHeight="1" x14ac:dyDescent="0.25">
      <c r="Q115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61" spans="17:17" ht="17.100000000000001" customHeight="1" x14ac:dyDescent="0.25">
      <c r="Q115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62" spans="17:17" ht="17.100000000000001" customHeight="1" x14ac:dyDescent="0.25">
      <c r="Q115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63" spans="17:17" ht="17.100000000000001" customHeight="1" x14ac:dyDescent="0.25">
      <c r="Q115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64" spans="17:17" ht="17.100000000000001" customHeight="1" x14ac:dyDescent="0.25">
      <c r="Q115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65" spans="17:17" ht="17.100000000000001" customHeight="1" x14ac:dyDescent="0.25">
      <c r="Q115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66" spans="17:17" ht="17.100000000000001" customHeight="1" x14ac:dyDescent="0.25">
      <c r="Q115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67" spans="17:17" ht="17.100000000000001" customHeight="1" x14ac:dyDescent="0.25">
      <c r="Q115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68" spans="17:17" ht="17.100000000000001" customHeight="1" x14ac:dyDescent="0.25">
      <c r="Q115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69" spans="17:17" ht="17.100000000000001" customHeight="1" x14ac:dyDescent="0.25">
      <c r="Q115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70" spans="17:17" ht="17.100000000000001" customHeight="1" x14ac:dyDescent="0.25">
      <c r="Q115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71" spans="17:17" ht="17.100000000000001" customHeight="1" x14ac:dyDescent="0.25">
      <c r="Q115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72" spans="17:17" ht="17.100000000000001" customHeight="1" x14ac:dyDescent="0.25">
      <c r="Q115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73" spans="17:17" ht="17.100000000000001" customHeight="1" x14ac:dyDescent="0.25">
      <c r="Q115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74" spans="17:17" ht="17.100000000000001" customHeight="1" x14ac:dyDescent="0.25">
      <c r="Q115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75" spans="17:17" ht="17.100000000000001" customHeight="1" x14ac:dyDescent="0.25">
      <c r="Q115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76" spans="17:17" ht="17.100000000000001" customHeight="1" x14ac:dyDescent="0.25">
      <c r="Q115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77" spans="17:17" ht="17.100000000000001" customHeight="1" x14ac:dyDescent="0.25">
      <c r="Q115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78" spans="17:17" ht="17.100000000000001" customHeight="1" x14ac:dyDescent="0.25">
      <c r="Q115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79" spans="17:17" ht="17.100000000000001" customHeight="1" x14ac:dyDescent="0.25">
      <c r="Q115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80" spans="17:17" ht="17.100000000000001" customHeight="1" x14ac:dyDescent="0.25">
      <c r="Q115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81" spans="17:17" ht="17.100000000000001" customHeight="1" x14ac:dyDescent="0.25">
      <c r="Q115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82" spans="17:17" ht="17.100000000000001" customHeight="1" x14ac:dyDescent="0.25">
      <c r="Q115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83" spans="17:17" ht="17.100000000000001" customHeight="1" x14ac:dyDescent="0.25">
      <c r="Q115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84" spans="17:17" ht="17.100000000000001" customHeight="1" x14ac:dyDescent="0.25">
      <c r="Q115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85" spans="17:17" ht="17.100000000000001" customHeight="1" x14ac:dyDescent="0.25">
      <c r="Q115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86" spans="17:17" ht="17.100000000000001" customHeight="1" x14ac:dyDescent="0.25">
      <c r="Q115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87" spans="17:17" ht="17.100000000000001" customHeight="1" x14ac:dyDescent="0.25">
      <c r="Q115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88" spans="17:17" ht="17.100000000000001" customHeight="1" x14ac:dyDescent="0.25">
      <c r="Q115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89" spans="17:17" ht="17.100000000000001" customHeight="1" x14ac:dyDescent="0.25">
      <c r="Q115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90" spans="17:17" ht="17.100000000000001" customHeight="1" x14ac:dyDescent="0.25">
      <c r="Q115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91" spans="17:17" ht="17.100000000000001" customHeight="1" x14ac:dyDescent="0.25">
      <c r="Q115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92" spans="17:17" ht="17.100000000000001" customHeight="1" x14ac:dyDescent="0.25">
      <c r="Q115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93" spans="17:17" ht="17.100000000000001" customHeight="1" x14ac:dyDescent="0.25">
      <c r="Q115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94" spans="17:17" ht="17.100000000000001" customHeight="1" x14ac:dyDescent="0.25">
      <c r="Q115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95" spans="17:17" ht="17.100000000000001" customHeight="1" x14ac:dyDescent="0.25">
      <c r="Q115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96" spans="17:17" ht="17.100000000000001" customHeight="1" x14ac:dyDescent="0.25">
      <c r="Q115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97" spans="17:17" ht="17.100000000000001" customHeight="1" x14ac:dyDescent="0.25">
      <c r="Q115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98" spans="17:17" ht="17.100000000000001" customHeight="1" x14ac:dyDescent="0.25">
      <c r="Q115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99" spans="17:17" ht="17.100000000000001" customHeight="1" x14ac:dyDescent="0.25">
      <c r="Q115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00" spans="17:17" ht="17.100000000000001" customHeight="1" x14ac:dyDescent="0.25">
      <c r="Q116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01" spans="17:17" ht="17.100000000000001" customHeight="1" x14ac:dyDescent="0.25">
      <c r="Q116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02" spans="17:17" ht="17.100000000000001" customHeight="1" x14ac:dyDescent="0.25">
      <c r="Q116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03" spans="17:17" ht="17.100000000000001" customHeight="1" x14ac:dyDescent="0.25">
      <c r="Q116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04" spans="17:17" ht="17.100000000000001" customHeight="1" x14ac:dyDescent="0.25">
      <c r="Q116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05" spans="17:17" ht="17.100000000000001" customHeight="1" x14ac:dyDescent="0.25">
      <c r="Q116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06" spans="17:17" ht="17.100000000000001" customHeight="1" x14ac:dyDescent="0.25">
      <c r="Q116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07" spans="17:17" ht="17.100000000000001" customHeight="1" x14ac:dyDescent="0.25">
      <c r="Q116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08" spans="17:17" ht="17.100000000000001" customHeight="1" x14ac:dyDescent="0.25">
      <c r="Q116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09" spans="17:17" ht="17.100000000000001" customHeight="1" x14ac:dyDescent="0.25">
      <c r="Q116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10" spans="17:17" ht="17.100000000000001" customHeight="1" x14ac:dyDescent="0.25">
      <c r="Q116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11" spans="17:17" ht="17.100000000000001" customHeight="1" x14ac:dyDescent="0.25">
      <c r="Q116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12" spans="17:17" ht="17.100000000000001" customHeight="1" x14ac:dyDescent="0.25">
      <c r="Q116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13" spans="17:17" ht="17.100000000000001" customHeight="1" x14ac:dyDescent="0.25">
      <c r="Q116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14" spans="17:17" ht="17.100000000000001" customHeight="1" x14ac:dyDescent="0.25">
      <c r="Q116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15" spans="17:17" ht="17.100000000000001" customHeight="1" x14ac:dyDescent="0.25">
      <c r="Q116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16" spans="17:17" ht="17.100000000000001" customHeight="1" x14ac:dyDescent="0.25">
      <c r="Q116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17" spans="17:17" ht="17.100000000000001" customHeight="1" x14ac:dyDescent="0.25">
      <c r="Q116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18" spans="17:17" ht="17.100000000000001" customHeight="1" x14ac:dyDescent="0.25">
      <c r="Q116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19" spans="17:17" ht="17.100000000000001" customHeight="1" x14ac:dyDescent="0.25">
      <c r="Q116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20" spans="17:17" ht="17.100000000000001" customHeight="1" x14ac:dyDescent="0.25">
      <c r="Q116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21" spans="17:17" ht="17.100000000000001" customHeight="1" x14ac:dyDescent="0.25">
      <c r="Q116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22" spans="17:17" ht="17.100000000000001" customHeight="1" x14ac:dyDescent="0.25">
      <c r="Q116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23" spans="17:17" ht="17.100000000000001" customHeight="1" x14ac:dyDescent="0.25">
      <c r="Q116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24" spans="17:17" ht="17.100000000000001" customHeight="1" x14ac:dyDescent="0.25">
      <c r="Q116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25" spans="17:17" ht="17.100000000000001" customHeight="1" x14ac:dyDescent="0.25">
      <c r="Q116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26" spans="17:17" ht="17.100000000000001" customHeight="1" x14ac:dyDescent="0.25">
      <c r="Q116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27" spans="17:17" ht="17.100000000000001" customHeight="1" x14ac:dyDescent="0.25">
      <c r="Q116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28" spans="17:17" ht="17.100000000000001" customHeight="1" x14ac:dyDescent="0.25">
      <c r="Q116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29" spans="17:17" ht="17.100000000000001" customHeight="1" x14ac:dyDescent="0.25">
      <c r="Q116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30" spans="17:17" ht="17.100000000000001" customHeight="1" x14ac:dyDescent="0.25">
      <c r="Q116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31" spans="17:17" ht="17.100000000000001" customHeight="1" x14ac:dyDescent="0.25">
      <c r="Q116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32" spans="17:17" ht="17.100000000000001" customHeight="1" x14ac:dyDescent="0.25">
      <c r="Q116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33" spans="17:17" ht="17.100000000000001" customHeight="1" x14ac:dyDescent="0.25">
      <c r="Q116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34" spans="17:17" ht="17.100000000000001" customHeight="1" x14ac:dyDescent="0.25">
      <c r="Q116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35" spans="17:17" ht="17.100000000000001" customHeight="1" x14ac:dyDescent="0.25">
      <c r="Q116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36" spans="17:17" ht="17.100000000000001" customHeight="1" x14ac:dyDescent="0.25">
      <c r="Q116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37" spans="17:17" ht="17.100000000000001" customHeight="1" x14ac:dyDescent="0.25">
      <c r="Q116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38" spans="17:17" ht="17.100000000000001" customHeight="1" x14ac:dyDescent="0.25">
      <c r="Q116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39" spans="17:17" ht="17.100000000000001" customHeight="1" x14ac:dyDescent="0.25">
      <c r="Q116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40" spans="17:17" ht="17.100000000000001" customHeight="1" x14ac:dyDescent="0.25">
      <c r="Q116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41" spans="17:17" ht="17.100000000000001" customHeight="1" x14ac:dyDescent="0.25">
      <c r="Q116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42" spans="17:17" ht="17.100000000000001" customHeight="1" x14ac:dyDescent="0.25">
      <c r="Q116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43" spans="17:17" ht="17.100000000000001" customHeight="1" x14ac:dyDescent="0.25">
      <c r="Q116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44" spans="17:17" ht="17.100000000000001" customHeight="1" x14ac:dyDescent="0.25">
      <c r="Q116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45" spans="17:17" ht="17.100000000000001" customHeight="1" x14ac:dyDescent="0.25">
      <c r="Q116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46" spans="17:17" ht="17.100000000000001" customHeight="1" x14ac:dyDescent="0.25">
      <c r="Q116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47" spans="17:17" ht="17.100000000000001" customHeight="1" x14ac:dyDescent="0.25">
      <c r="Q116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48" spans="17:17" ht="17.100000000000001" customHeight="1" x14ac:dyDescent="0.25">
      <c r="Q116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49" spans="17:17" ht="17.100000000000001" customHeight="1" x14ac:dyDescent="0.25">
      <c r="Q116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50" spans="17:17" ht="17.100000000000001" customHeight="1" x14ac:dyDescent="0.25">
      <c r="Q116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51" spans="17:17" ht="17.100000000000001" customHeight="1" x14ac:dyDescent="0.25">
      <c r="Q116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52" spans="17:17" ht="17.100000000000001" customHeight="1" x14ac:dyDescent="0.25">
      <c r="Q116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53" spans="17:17" ht="17.100000000000001" customHeight="1" x14ac:dyDescent="0.25">
      <c r="Q116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54" spans="17:17" ht="17.100000000000001" customHeight="1" x14ac:dyDescent="0.25">
      <c r="Q116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55" spans="17:17" ht="17.100000000000001" customHeight="1" x14ac:dyDescent="0.25">
      <c r="Q116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56" spans="17:17" ht="17.100000000000001" customHeight="1" x14ac:dyDescent="0.25">
      <c r="Q116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57" spans="17:17" ht="17.100000000000001" customHeight="1" x14ac:dyDescent="0.25">
      <c r="Q116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58" spans="17:17" ht="17.100000000000001" customHeight="1" x14ac:dyDescent="0.25">
      <c r="Q116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59" spans="17:17" ht="17.100000000000001" customHeight="1" x14ac:dyDescent="0.25">
      <c r="Q116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60" spans="17:17" ht="17.100000000000001" customHeight="1" x14ac:dyDescent="0.25">
      <c r="Q116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61" spans="17:17" ht="17.100000000000001" customHeight="1" x14ac:dyDescent="0.25">
      <c r="Q116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62" spans="17:17" ht="17.100000000000001" customHeight="1" x14ac:dyDescent="0.25">
      <c r="Q116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63" spans="17:17" ht="17.100000000000001" customHeight="1" x14ac:dyDescent="0.25">
      <c r="Q116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64" spans="17:17" ht="17.100000000000001" customHeight="1" x14ac:dyDescent="0.25">
      <c r="Q116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65" spans="17:17" ht="17.100000000000001" customHeight="1" x14ac:dyDescent="0.25">
      <c r="Q116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66" spans="17:17" ht="17.100000000000001" customHeight="1" x14ac:dyDescent="0.25">
      <c r="Q116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67" spans="17:17" ht="17.100000000000001" customHeight="1" x14ac:dyDescent="0.25">
      <c r="Q116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68" spans="17:17" ht="17.100000000000001" customHeight="1" x14ac:dyDescent="0.25">
      <c r="Q116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69" spans="17:17" ht="17.100000000000001" customHeight="1" x14ac:dyDescent="0.25">
      <c r="Q116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70" spans="17:17" ht="17.100000000000001" customHeight="1" x14ac:dyDescent="0.25">
      <c r="Q116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71" spans="17:17" ht="17.100000000000001" customHeight="1" x14ac:dyDescent="0.25">
      <c r="Q116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72" spans="17:17" ht="17.100000000000001" customHeight="1" x14ac:dyDescent="0.25">
      <c r="Q116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73" spans="17:17" ht="17.100000000000001" customHeight="1" x14ac:dyDescent="0.25">
      <c r="Q116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74" spans="17:17" ht="17.100000000000001" customHeight="1" x14ac:dyDescent="0.25">
      <c r="Q116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75" spans="17:17" ht="17.100000000000001" customHeight="1" x14ac:dyDescent="0.25">
      <c r="Q116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76" spans="17:17" ht="17.100000000000001" customHeight="1" x14ac:dyDescent="0.25">
      <c r="Q116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77" spans="17:17" ht="17.100000000000001" customHeight="1" x14ac:dyDescent="0.25">
      <c r="Q116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78" spans="17:17" ht="17.100000000000001" customHeight="1" x14ac:dyDescent="0.25">
      <c r="Q116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79" spans="17:17" ht="17.100000000000001" customHeight="1" x14ac:dyDescent="0.25">
      <c r="Q116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80" spans="17:17" ht="17.100000000000001" customHeight="1" x14ac:dyDescent="0.25">
      <c r="Q116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81" spans="17:17" ht="17.100000000000001" customHeight="1" x14ac:dyDescent="0.25">
      <c r="Q116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82" spans="17:17" ht="17.100000000000001" customHeight="1" x14ac:dyDescent="0.25">
      <c r="Q116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83" spans="17:17" ht="17.100000000000001" customHeight="1" x14ac:dyDescent="0.25">
      <c r="Q116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84" spans="17:17" ht="17.100000000000001" customHeight="1" x14ac:dyDescent="0.25">
      <c r="Q116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85" spans="17:17" ht="17.100000000000001" customHeight="1" x14ac:dyDescent="0.25">
      <c r="Q116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86" spans="17:17" ht="17.100000000000001" customHeight="1" x14ac:dyDescent="0.25">
      <c r="Q116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87" spans="17:17" ht="17.100000000000001" customHeight="1" x14ac:dyDescent="0.25">
      <c r="Q116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88" spans="17:17" ht="17.100000000000001" customHeight="1" x14ac:dyDescent="0.25">
      <c r="Q116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89" spans="17:17" ht="17.100000000000001" customHeight="1" x14ac:dyDescent="0.25">
      <c r="Q116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90" spans="17:17" ht="17.100000000000001" customHeight="1" x14ac:dyDescent="0.25">
      <c r="Q116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91" spans="17:17" ht="17.100000000000001" customHeight="1" x14ac:dyDescent="0.25">
      <c r="Q116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92" spans="17:17" ht="17.100000000000001" customHeight="1" x14ac:dyDescent="0.25">
      <c r="Q116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93" spans="17:17" ht="17.100000000000001" customHeight="1" x14ac:dyDescent="0.25">
      <c r="Q116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94" spans="17:17" ht="17.100000000000001" customHeight="1" x14ac:dyDescent="0.25">
      <c r="Q116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95" spans="17:17" ht="17.100000000000001" customHeight="1" x14ac:dyDescent="0.25">
      <c r="Q116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96" spans="17:17" ht="17.100000000000001" customHeight="1" x14ac:dyDescent="0.25">
      <c r="Q116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97" spans="17:17" ht="17.100000000000001" customHeight="1" x14ac:dyDescent="0.25">
      <c r="Q116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98" spans="17:17" ht="17.100000000000001" customHeight="1" x14ac:dyDescent="0.25">
      <c r="Q116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99" spans="17:17" ht="17.100000000000001" customHeight="1" x14ac:dyDescent="0.25">
      <c r="Q116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00" spans="17:17" ht="17.100000000000001" customHeight="1" x14ac:dyDescent="0.25">
      <c r="Q117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01" spans="17:17" ht="17.100000000000001" customHeight="1" x14ac:dyDescent="0.25">
      <c r="Q117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02" spans="17:17" ht="17.100000000000001" customHeight="1" x14ac:dyDescent="0.25">
      <c r="Q117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03" spans="17:17" ht="17.100000000000001" customHeight="1" x14ac:dyDescent="0.25">
      <c r="Q117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04" spans="17:17" ht="17.100000000000001" customHeight="1" x14ac:dyDescent="0.25">
      <c r="Q117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05" spans="17:17" ht="17.100000000000001" customHeight="1" x14ac:dyDescent="0.25">
      <c r="Q117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06" spans="17:17" ht="17.100000000000001" customHeight="1" x14ac:dyDescent="0.25">
      <c r="Q117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07" spans="17:17" ht="17.100000000000001" customHeight="1" x14ac:dyDescent="0.25">
      <c r="Q117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08" spans="17:17" ht="17.100000000000001" customHeight="1" x14ac:dyDescent="0.25">
      <c r="Q117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09" spans="17:17" ht="17.100000000000001" customHeight="1" x14ac:dyDescent="0.25">
      <c r="Q117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10" spans="17:17" ht="17.100000000000001" customHeight="1" x14ac:dyDescent="0.25">
      <c r="Q117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11" spans="17:17" ht="17.100000000000001" customHeight="1" x14ac:dyDescent="0.25">
      <c r="Q117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12" spans="17:17" ht="17.100000000000001" customHeight="1" x14ac:dyDescent="0.25">
      <c r="Q117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13" spans="17:17" ht="17.100000000000001" customHeight="1" x14ac:dyDescent="0.25">
      <c r="Q117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14" spans="17:17" ht="17.100000000000001" customHeight="1" x14ac:dyDescent="0.25">
      <c r="Q117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15" spans="17:17" ht="17.100000000000001" customHeight="1" x14ac:dyDescent="0.25">
      <c r="Q117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16" spans="17:17" ht="17.100000000000001" customHeight="1" x14ac:dyDescent="0.25">
      <c r="Q117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17" spans="17:17" ht="17.100000000000001" customHeight="1" x14ac:dyDescent="0.25">
      <c r="Q117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18" spans="17:17" ht="17.100000000000001" customHeight="1" x14ac:dyDescent="0.25">
      <c r="Q117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19" spans="17:17" ht="17.100000000000001" customHeight="1" x14ac:dyDescent="0.25">
      <c r="Q117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20" spans="17:17" ht="17.100000000000001" customHeight="1" x14ac:dyDescent="0.25">
      <c r="Q117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21" spans="17:17" ht="17.100000000000001" customHeight="1" x14ac:dyDescent="0.25">
      <c r="Q117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22" spans="17:17" ht="17.100000000000001" customHeight="1" x14ac:dyDescent="0.25">
      <c r="Q117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23" spans="17:17" ht="17.100000000000001" customHeight="1" x14ac:dyDescent="0.25">
      <c r="Q117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24" spans="17:17" ht="17.100000000000001" customHeight="1" x14ac:dyDescent="0.25">
      <c r="Q117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25" spans="17:17" ht="17.100000000000001" customHeight="1" x14ac:dyDescent="0.25">
      <c r="Q117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26" spans="17:17" ht="17.100000000000001" customHeight="1" x14ac:dyDescent="0.25">
      <c r="Q117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27" spans="17:17" ht="17.100000000000001" customHeight="1" x14ac:dyDescent="0.25">
      <c r="Q117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28" spans="17:17" ht="17.100000000000001" customHeight="1" x14ac:dyDescent="0.25">
      <c r="Q117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29" spans="17:17" ht="17.100000000000001" customHeight="1" x14ac:dyDescent="0.25">
      <c r="Q117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30" spans="17:17" ht="17.100000000000001" customHeight="1" x14ac:dyDescent="0.25">
      <c r="Q117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31" spans="17:17" ht="17.100000000000001" customHeight="1" x14ac:dyDescent="0.25">
      <c r="Q117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32" spans="17:17" ht="17.100000000000001" customHeight="1" x14ac:dyDescent="0.25">
      <c r="Q117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33" spans="17:17" ht="17.100000000000001" customHeight="1" x14ac:dyDescent="0.25">
      <c r="Q117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34" spans="17:17" ht="17.100000000000001" customHeight="1" x14ac:dyDescent="0.25">
      <c r="Q117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35" spans="17:17" ht="17.100000000000001" customHeight="1" x14ac:dyDescent="0.25">
      <c r="Q117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36" spans="17:17" ht="17.100000000000001" customHeight="1" x14ac:dyDescent="0.25">
      <c r="Q117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37" spans="17:17" ht="17.100000000000001" customHeight="1" x14ac:dyDescent="0.25">
      <c r="Q117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38" spans="17:17" ht="17.100000000000001" customHeight="1" x14ac:dyDescent="0.25">
      <c r="Q117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39" spans="17:17" ht="17.100000000000001" customHeight="1" x14ac:dyDescent="0.25">
      <c r="Q117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40" spans="17:17" ht="17.100000000000001" customHeight="1" x14ac:dyDescent="0.25">
      <c r="Q117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41" spans="17:17" ht="17.100000000000001" customHeight="1" x14ac:dyDescent="0.25">
      <c r="Q117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42" spans="17:17" ht="17.100000000000001" customHeight="1" x14ac:dyDescent="0.25">
      <c r="Q117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43" spans="17:17" ht="17.100000000000001" customHeight="1" x14ac:dyDescent="0.25">
      <c r="Q117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44" spans="17:17" ht="17.100000000000001" customHeight="1" x14ac:dyDescent="0.25">
      <c r="Q117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45" spans="17:17" ht="17.100000000000001" customHeight="1" x14ac:dyDescent="0.25">
      <c r="Q117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46" spans="17:17" ht="17.100000000000001" customHeight="1" x14ac:dyDescent="0.25">
      <c r="Q117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47" spans="17:17" ht="17.100000000000001" customHeight="1" x14ac:dyDescent="0.25">
      <c r="Q117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48" spans="17:17" ht="17.100000000000001" customHeight="1" x14ac:dyDescent="0.25">
      <c r="Q117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49" spans="17:17" ht="17.100000000000001" customHeight="1" x14ac:dyDescent="0.25">
      <c r="Q117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50" spans="17:17" ht="17.100000000000001" customHeight="1" x14ac:dyDescent="0.25">
      <c r="Q117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51" spans="17:17" ht="17.100000000000001" customHeight="1" x14ac:dyDescent="0.25">
      <c r="Q117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52" spans="17:17" ht="17.100000000000001" customHeight="1" x14ac:dyDescent="0.25">
      <c r="Q117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53" spans="17:17" ht="17.100000000000001" customHeight="1" x14ac:dyDescent="0.25">
      <c r="Q117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54" spans="17:17" ht="17.100000000000001" customHeight="1" x14ac:dyDescent="0.25">
      <c r="Q117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55" spans="17:17" ht="17.100000000000001" customHeight="1" x14ac:dyDescent="0.25">
      <c r="Q117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56" spans="17:17" ht="17.100000000000001" customHeight="1" x14ac:dyDescent="0.25">
      <c r="Q117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57" spans="17:17" ht="17.100000000000001" customHeight="1" x14ac:dyDescent="0.25">
      <c r="Q117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58" spans="17:17" ht="17.100000000000001" customHeight="1" x14ac:dyDescent="0.25">
      <c r="Q117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59" spans="17:17" ht="17.100000000000001" customHeight="1" x14ac:dyDescent="0.25">
      <c r="Q117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60" spans="17:17" ht="17.100000000000001" customHeight="1" x14ac:dyDescent="0.25">
      <c r="Q117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61" spans="17:17" ht="17.100000000000001" customHeight="1" x14ac:dyDescent="0.25">
      <c r="Q117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62" spans="17:17" ht="17.100000000000001" customHeight="1" x14ac:dyDescent="0.25">
      <c r="Q117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63" spans="17:17" ht="17.100000000000001" customHeight="1" x14ac:dyDescent="0.25">
      <c r="Q117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64" spans="17:17" ht="17.100000000000001" customHeight="1" x14ac:dyDescent="0.25">
      <c r="Q117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65" spans="17:17" ht="17.100000000000001" customHeight="1" x14ac:dyDescent="0.25">
      <c r="Q117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66" spans="17:17" ht="17.100000000000001" customHeight="1" x14ac:dyDescent="0.25">
      <c r="Q117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67" spans="17:17" ht="17.100000000000001" customHeight="1" x14ac:dyDescent="0.25">
      <c r="Q117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68" spans="17:17" ht="17.100000000000001" customHeight="1" x14ac:dyDescent="0.25">
      <c r="Q117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69" spans="17:17" ht="17.100000000000001" customHeight="1" x14ac:dyDescent="0.25">
      <c r="Q117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70" spans="17:17" ht="17.100000000000001" customHeight="1" x14ac:dyDescent="0.25">
      <c r="Q117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71" spans="17:17" ht="17.100000000000001" customHeight="1" x14ac:dyDescent="0.25">
      <c r="Q117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72" spans="17:17" ht="17.100000000000001" customHeight="1" x14ac:dyDescent="0.25">
      <c r="Q117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73" spans="17:17" ht="17.100000000000001" customHeight="1" x14ac:dyDescent="0.25">
      <c r="Q117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74" spans="17:17" ht="17.100000000000001" customHeight="1" x14ac:dyDescent="0.25">
      <c r="Q117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75" spans="17:17" ht="17.100000000000001" customHeight="1" x14ac:dyDescent="0.25">
      <c r="Q117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76" spans="17:17" ht="17.100000000000001" customHeight="1" x14ac:dyDescent="0.25">
      <c r="Q117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77" spans="17:17" ht="17.100000000000001" customHeight="1" x14ac:dyDescent="0.25">
      <c r="Q117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78" spans="17:17" ht="17.100000000000001" customHeight="1" x14ac:dyDescent="0.25">
      <c r="Q117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79" spans="17:17" ht="17.100000000000001" customHeight="1" x14ac:dyDescent="0.25">
      <c r="Q117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80" spans="17:17" ht="17.100000000000001" customHeight="1" x14ac:dyDescent="0.25">
      <c r="Q117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81" spans="17:17" ht="17.100000000000001" customHeight="1" x14ac:dyDescent="0.25">
      <c r="Q117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82" spans="17:17" ht="17.100000000000001" customHeight="1" x14ac:dyDescent="0.25">
      <c r="Q117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83" spans="17:17" ht="17.100000000000001" customHeight="1" x14ac:dyDescent="0.25">
      <c r="Q117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84" spans="17:17" ht="17.100000000000001" customHeight="1" x14ac:dyDescent="0.25">
      <c r="Q117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85" spans="17:17" ht="17.100000000000001" customHeight="1" x14ac:dyDescent="0.25">
      <c r="Q117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86" spans="17:17" ht="17.100000000000001" customHeight="1" x14ac:dyDescent="0.25">
      <c r="Q117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87" spans="17:17" ht="17.100000000000001" customHeight="1" x14ac:dyDescent="0.25">
      <c r="Q117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88" spans="17:17" ht="17.100000000000001" customHeight="1" x14ac:dyDescent="0.25">
      <c r="Q117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89" spans="17:17" ht="17.100000000000001" customHeight="1" x14ac:dyDescent="0.25">
      <c r="Q117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90" spans="17:17" ht="17.100000000000001" customHeight="1" x14ac:dyDescent="0.25">
      <c r="Q117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91" spans="17:17" ht="17.100000000000001" customHeight="1" x14ac:dyDescent="0.25">
      <c r="Q117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92" spans="17:17" ht="17.100000000000001" customHeight="1" x14ac:dyDescent="0.25">
      <c r="Q117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93" spans="17:17" ht="17.100000000000001" customHeight="1" x14ac:dyDescent="0.25">
      <c r="Q117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94" spans="17:17" ht="17.100000000000001" customHeight="1" x14ac:dyDescent="0.25">
      <c r="Q117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95" spans="17:17" ht="17.100000000000001" customHeight="1" x14ac:dyDescent="0.25">
      <c r="Q117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96" spans="17:17" ht="17.100000000000001" customHeight="1" x14ac:dyDescent="0.25">
      <c r="Q117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97" spans="17:17" ht="17.100000000000001" customHeight="1" x14ac:dyDescent="0.25">
      <c r="Q117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98" spans="17:17" ht="17.100000000000001" customHeight="1" x14ac:dyDescent="0.25">
      <c r="Q117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99" spans="17:17" ht="17.100000000000001" customHeight="1" x14ac:dyDescent="0.25">
      <c r="Q117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00" spans="17:17" ht="17.100000000000001" customHeight="1" x14ac:dyDescent="0.25">
      <c r="Q118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01" spans="17:17" ht="17.100000000000001" customHeight="1" x14ac:dyDescent="0.25">
      <c r="Q118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02" spans="17:17" ht="17.100000000000001" customHeight="1" x14ac:dyDescent="0.25">
      <c r="Q118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03" spans="17:17" ht="17.100000000000001" customHeight="1" x14ac:dyDescent="0.25">
      <c r="Q118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04" spans="17:17" ht="17.100000000000001" customHeight="1" x14ac:dyDescent="0.25">
      <c r="Q118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05" spans="17:17" ht="17.100000000000001" customHeight="1" x14ac:dyDescent="0.25">
      <c r="Q118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06" spans="17:17" ht="17.100000000000001" customHeight="1" x14ac:dyDescent="0.25">
      <c r="Q118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07" spans="17:17" ht="17.100000000000001" customHeight="1" x14ac:dyDescent="0.25">
      <c r="Q118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08" spans="17:17" ht="17.100000000000001" customHeight="1" x14ac:dyDescent="0.25">
      <c r="Q118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09" spans="17:17" ht="17.100000000000001" customHeight="1" x14ac:dyDescent="0.25">
      <c r="Q118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10" spans="17:17" ht="17.100000000000001" customHeight="1" x14ac:dyDescent="0.25">
      <c r="Q118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11" spans="17:17" ht="17.100000000000001" customHeight="1" x14ac:dyDescent="0.25">
      <c r="Q118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12" spans="17:17" ht="17.100000000000001" customHeight="1" x14ac:dyDescent="0.25">
      <c r="Q118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13" spans="17:17" ht="17.100000000000001" customHeight="1" x14ac:dyDescent="0.25">
      <c r="Q118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14" spans="17:17" ht="17.100000000000001" customHeight="1" x14ac:dyDescent="0.25">
      <c r="Q118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15" spans="17:17" ht="17.100000000000001" customHeight="1" x14ac:dyDescent="0.25">
      <c r="Q118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16" spans="17:17" ht="17.100000000000001" customHeight="1" x14ac:dyDescent="0.25">
      <c r="Q118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17" spans="17:17" ht="17.100000000000001" customHeight="1" x14ac:dyDescent="0.25">
      <c r="Q118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18" spans="17:17" ht="17.100000000000001" customHeight="1" x14ac:dyDescent="0.25">
      <c r="Q118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19" spans="17:17" ht="17.100000000000001" customHeight="1" x14ac:dyDescent="0.25">
      <c r="Q118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20" spans="17:17" ht="17.100000000000001" customHeight="1" x14ac:dyDescent="0.25">
      <c r="Q118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21" spans="17:17" ht="17.100000000000001" customHeight="1" x14ac:dyDescent="0.25">
      <c r="Q118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22" spans="17:17" ht="17.100000000000001" customHeight="1" x14ac:dyDescent="0.25">
      <c r="Q118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23" spans="17:17" ht="17.100000000000001" customHeight="1" x14ac:dyDescent="0.25">
      <c r="Q118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24" spans="17:17" ht="17.100000000000001" customHeight="1" x14ac:dyDescent="0.25">
      <c r="Q118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25" spans="17:17" ht="17.100000000000001" customHeight="1" x14ac:dyDescent="0.25">
      <c r="Q118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26" spans="17:17" ht="17.100000000000001" customHeight="1" x14ac:dyDescent="0.25">
      <c r="Q118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27" spans="17:17" ht="17.100000000000001" customHeight="1" x14ac:dyDescent="0.25">
      <c r="Q118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28" spans="17:17" ht="17.100000000000001" customHeight="1" x14ac:dyDescent="0.25">
      <c r="Q118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29" spans="17:17" ht="17.100000000000001" customHeight="1" x14ac:dyDescent="0.25">
      <c r="Q118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30" spans="17:17" ht="17.100000000000001" customHeight="1" x14ac:dyDescent="0.25">
      <c r="Q118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31" spans="17:17" ht="17.100000000000001" customHeight="1" x14ac:dyDescent="0.25">
      <c r="Q118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32" spans="17:17" ht="17.100000000000001" customHeight="1" x14ac:dyDescent="0.25">
      <c r="Q118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33" spans="17:17" ht="17.100000000000001" customHeight="1" x14ac:dyDescent="0.25">
      <c r="Q118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34" spans="17:17" ht="17.100000000000001" customHeight="1" x14ac:dyDescent="0.25">
      <c r="Q118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35" spans="17:17" ht="17.100000000000001" customHeight="1" x14ac:dyDescent="0.25">
      <c r="Q118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36" spans="17:17" ht="17.100000000000001" customHeight="1" x14ac:dyDescent="0.25">
      <c r="Q118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37" spans="17:17" ht="17.100000000000001" customHeight="1" x14ac:dyDescent="0.25">
      <c r="Q118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38" spans="17:17" ht="17.100000000000001" customHeight="1" x14ac:dyDescent="0.25">
      <c r="Q118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39" spans="17:17" ht="17.100000000000001" customHeight="1" x14ac:dyDescent="0.25">
      <c r="Q118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40" spans="17:17" ht="17.100000000000001" customHeight="1" x14ac:dyDescent="0.25">
      <c r="Q118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41" spans="17:17" ht="17.100000000000001" customHeight="1" x14ac:dyDescent="0.25">
      <c r="Q118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42" spans="17:17" ht="17.100000000000001" customHeight="1" x14ac:dyDescent="0.25">
      <c r="Q118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43" spans="17:17" ht="17.100000000000001" customHeight="1" x14ac:dyDescent="0.25">
      <c r="Q118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44" spans="17:17" ht="17.100000000000001" customHeight="1" x14ac:dyDescent="0.25">
      <c r="Q118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45" spans="17:17" ht="17.100000000000001" customHeight="1" x14ac:dyDescent="0.25">
      <c r="Q118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46" spans="17:17" ht="17.100000000000001" customHeight="1" x14ac:dyDescent="0.25">
      <c r="Q118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47" spans="17:17" ht="17.100000000000001" customHeight="1" x14ac:dyDescent="0.25">
      <c r="Q118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48" spans="17:17" ht="17.100000000000001" customHeight="1" x14ac:dyDescent="0.25">
      <c r="Q118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49" spans="17:17" ht="17.100000000000001" customHeight="1" x14ac:dyDescent="0.25">
      <c r="Q118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50" spans="17:17" ht="17.100000000000001" customHeight="1" x14ac:dyDescent="0.25">
      <c r="Q118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51" spans="17:17" ht="17.100000000000001" customHeight="1" x14ac:dyDescent="0.25">
      <c r="Q118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52" spans="17:17" ht="17.100000000000001" customHeight="1" x14ac:dyDescent="0.25">
      <c r="Q118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53" spans="17:17" ht="17.100000000000001" customHeight="1" x14ac:dyDescent="0.25">
      <c r="Q118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54" spans="17:17" ht="17.100000000000001" customHeight="1" x14ac:dyDescent="0.25">
      <c r="Q118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55" spans="17:17" ht="17.100000000000001" customHeight="1" x14ac:dyDescent="0.25">
      <c r="Q118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56" spans="17:17" ht="17.100000000000001" customHeight="1" x14ac:dyDescent="0.25">
      <c r="Q118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57" spans="17:17" ht="17.100000000000001" customHeight="1" x14ac:dyDescent="0.25">
      <c r="Q118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58" spans="17:17" ht="17.100000000000001" customHeight="1" x14ac:dyDescent="0.25">
      <c r="Q118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59" spans="17:17" ht="17.100000000000001" customHeight="1" x14ac:dyDescent="0.25">
      <c r="Q118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60" spans="17:17" ht="17.100000000000001" customHeight="1" x14ac:dyDescent="0.25">
      <c r="Q118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61" spans="17:17" ht="17.100000000000001" customHeight="1" x14ac:dyDescent="0.25">
      <c r="Q118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62" spans="17:17" ht="17.100000000000001" customHeight="1" x14ac:dyDescent="0.25">
      <c r="Q118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63" spans="17:17" ht="17.100000000000001" customHeight="1" x14ac:dyDescent="0.25">
      <c r="Q118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64" spans="17:17" ht="17.100000000000001" customHeight="1" x14ac:dyDescent="0.25">
      <c r="Q118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65" spans="17:17" ht="17.100000000000001" customHeight="1" x14ac:dyDescent="0.25">
      <c r="Q118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66" spans="17:17" ht="17.100000000000001" customHeight="1" x14ac:dyDescent="0.25">
      <c r="Q118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67" spans="17:17" ht="17.100000000000001" customHeight="1" x14ac:dyDescent="0.25">
      <c r="Q118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68" spans="17:17" ht="17.100000000000001" customHeight="1" x14ac:dyDescent="0.25">
      <c r="Q118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69" spans="17:17" ht="17.100000000000001" customHeight="1" x14ac:dyDescent="0.25">
      <c r="Q118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70" spans="17:17" ht="17.100000000000001" customHeight="1" x14ac:dyDescent="0.25">
      <c r="Q118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71" spans="17:17" ht="17.100000000000001" customHeight="1" x14ac:dyDescent="0.25">
      <c r="Q118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72" spans="17:17" ht="17.100000000000001" customHeight="1" x14ac:dyDescent="0.25">
      <c r="Q118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73" spans="17:17" ht="17.100000000000001" customHeight="1" x14ac:dyDescent="0.25">
      <c r="Q118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74" spans="17:17" ht="17.100000000000001" customHeight="1" x14ac:dyDescent="0.25">
      <c r="Q118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75" spans="17:17" ht="17.100000000000001" customHeight="1" x14ac:dyDescent="0.25">
      <c r="Q118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76" spans="17:17" ht="17.100000000000001" customHeight="1" x14ac:dyDescent="0.25">
      <c r="Q118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77" spans="17:17" ht="17.100000000000001" customHeight="1" x14ac:dyDescent="0.25">
      <c r="Q118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78" spans="17:17" ht="17.100000000000001" customHeight="1" x14ac:dyDescent="0.25">
      <c r="Q118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79" spans="17:17" ht="17.100000000000001" customHeight="1" x14ac:dyDescent="0.25">
      <c r="Q118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80" spans="17:17" ht="17.100000000000001" customHeight="1" x14ac:dyDescent="0.25">
      <c r="Q118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81" spans="17:17" ht="17.100000000000001" customHeight="1" x14ac:dyDescent="0.25">
      <c r="Q118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82" spans="17:17" ht="17.100000000000001" customHeight="1" x14ac:dyDescent="0.25">
      <c r="Q118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83" spans="17:17" ht="17.100000000000001" customHeight="1" x14ac:dyDescent="0.25">
      <c r="Q118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84" spans="17:17" ht="17.100000000000001" customHeight="1" x14ac:dyDescent="0.25">
      <c r="Q118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85" spans="17:17" ht="17.100000000000001" customHeight="1" x14ac:dyDescent="0.25">
      <c r="Q118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86" spans="17:17" ht="17.100000000000001" customHeight="1" x14ac:dyDescent="0.25">
      <c r="Q118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87" spans="17:17" ht="17.100000000000001" customHeight="1" x14ac:dyDescent="0.25">
      <c r="Q118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88" spans="17:17" ht="17.100000000000001" customHeight="1" x14ac:dyDescent="0.25">
      <c r="Q118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89" spans="17:17" ht="17.100000000000001" customHeight="1" x14ac:dyDescent="0.25">
      <c r="Q118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90" spans="17:17" ht="17.100000000000001" customHeight="1" x14ac:dyDescent="0.25">
      <c r="Q118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91" spans="17:17" ht="17.100000000000001" customHeight="1" x14ac:dyDescent="0.25">
      <c r="Q118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92" spans="17:17" ht="17.100000000000001" customHeight="1" x14ac:dyDescent="0.25">
      <c r="Q118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93" spans="17:17" ht="17.100000000000001" customHeight="1" x14ac:dyDescent="0.25">
      <c r="Q118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94" spans="17:17" ht="17.100000000000001" customHeight="1" x14ac:dyDescent="0.25">
      <c r="Q118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95" spans="17:17" ht="17.100000000000001" customHeight="1" x14ac:dyDescent="0.25">
      <c r="Q118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96" spans="17:17" ht="17.100000000000001" customHeight="1" x14ac:dyDescent="0.25">
      <c r="Q118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97" spans="17:17" ht="17.100000000000001" customHeight="1" x14ac:dyDescent="0.25">
      <c r="Q118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98" spans="17:17" ht="17.100000000000001" customHeight="1" x14ac:dyDescent="0.25">
      <c r="Q118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99" spans="17:17" ht="17.100000000000001" customHeight="1" x14ac:dyDescent="0.25">
      <c r="Q118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00" spans="17:17" ht="17.100000000000001" customHeight="1" x14ac:dyDescent="0.25">
      <c r="Q119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01" spans="17:17" ht="17.100000000000001" customHeight="1" x14ac:dyDescent="0.25">
      <c r="Q119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02" spans="17:17" ht="17.100000000000001" customHeight="1" x14ac:dyDescent="0.25">
      <c r="Q119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03" spans="17:17" ht="17.100000000000001" customHeight="1" x14ac:dyDescent="0.25">
      <c r="Q119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04" spans="17:17" ht="17.100000000000001" customHeight="1" x14ac:dyDescent="0.25">
      <c r="Q119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05" spans="17:17" ht="17.100000000000001" customHeight="1" x14ac:dyDescent="0.25">
      <c r="Q119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06" spans="17:17" ht="17.100000000000001" customHeight="1" x14ac:dyDescent="0.25">
      <c r="Q119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07" spans="17:17" ht="17.100000000000001" customHeight="1" x14ac:dyDescent="0.25">
      <c r="Q119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08" spans="17:17" ht="17.100000000000001" customHeight="1" x14ac:dyDescent="0.25">
      <c r="Q119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09" spans="17:17" ht="17.100000000000001" customHeight="1" x14ac:dyDescent="0.25">
      <c r="Q119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10" spans="17:17" ht="17.100000000000001" customHeight="1" x14ac:dyDescent="0.25">
      <c r="Q119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11" spans="17:17" ht="17.100000000000001" customHeight="1" x14ac:dyDescent="0.25">
      <c r="Q119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12" spans="17:17" ht="17.100000000000001" customHeight="1" x14ac:dyDescent="0.25">
      <c r="Q119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13" spans="17:17" ht="17.100000000000001" customHeight="1" x14ac:dyDescent="0.25">
      <c r="Q119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14" spans="17:17" ht="17.100000000000001" customHeight="1" x14ac:dyDescent="0.25">
      <c r="Q119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15" spans="17:17" ht="17.100000000000001" customHeight="1" x14ac:dyDescent="0.25">
      <c r="Q119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16" spans="17:17" ht="17.100000000000001" customHeight="1" x14ac:dyDescent="0.25">
      <c r="Q119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17" spans="17:17" ht="17.100000000000001" customHeight="1" x14ac:dyDescent="0.25">
      <c r="Q119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18" spans="17:17" ht="17.100000000000001" customHeight="1" x14ac:dyDescent="0.25">
      <c r="Q119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19" spans="17:17" ht="17.100000000000001" customHeight="1" x14ac:dyDescent="0.25">
      <c r="Q119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20" spans="17:17" ht="17.100000000000001" customHeight="1" x14ac:dyDescent="0.25">
      <c r="Q119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21" spans="17:17" ht="17.100000000000001" customHeight="1" x14ac:dyDescent="0.25">
      <c r="Q119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22" spans="17:17" ht="17.100000000000001" customHeight="1" x14ac:dyDescent="0.25">
      <c r="Q119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23" spans="17:17" ht="17.100000000000001" customHeight="1" x14ac:dyDescent="0.25">
      <c r="Q119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24" spans="17:17" ht="17.100000000000001" customHeight="1" x14ac:dyDescent="0.25">
      <c r="Q119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25" spans="17:17" ht="17.100000000000001" customHeight="1" x14ac:dyDescent="0.25">
      <c r="Q119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26" spans="17:17" ht="17.100000000000001" customHeight="1" x14ac:dyDescent="0.25">
      <c r="Q119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27" spans="17:17" ht="17.100000000000001" customHeight="1" x14ac:dyDescent="0.25">
      <c r="Q119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28" spans="17:17" ht="17.100000000000001" customHeight="1" x14ac:dyDescent="0.25">
      <c r="Q119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29" spans="17:17" ht="17.100000000000001" customHeight="1" x14ac:dyDescent="0.25">
      <c r="Q119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30" spans="17:17" ht="17.100000000000001" customHeight="1" x14ac:dyDescent="0.25">
      <c r="Q119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31" spans="17:17" ht="17.100000000000001" customHeight="1" x14ac:dyDescent="0.25">
      <c r="Q119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32" spans="17:17" ht="17.100000000000001" customHeight="1" x14ac:dyDescent="0.25">
      <c r="Q119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33" spans="17:17" ht="17.100000000000001" customHeight="1" x14ac:dyDescent="0.25">
      <c r="Q119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34" spans="17:17" ht="17.100000000000001" customHeight="1" x14ac:dyDescent="0.25">
      <c r="Q119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35" spans="17:17" ht="17.100000000000001" customHeight="1" x14ac:dyDescent="0.25">
      <c r="Q119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36" spans="17:17" ht="17.100000000000001" customHeight="1" x14ac:dyDescent="0.25">
      <c r="Q119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37" spans="17:17" ht="17.100000000000001" customHeight="1" x14ac:dyDescent="0.25">
      <c r="Q119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38" spans="17:17" ht="17.100000000000001" customHeight="1" x14ac:dyDescent="0.25">
      <c r="Q119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39" spans="17:17" ht="17.100000000000001" customHeight="1" x14ac:dyDescent="0.25">
      <c r="Q119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40" spans="17:17" ht="17.100000000000001" customHeight="1" x14ac:dyDescent="0.25">
      <c r="Q119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41" spans="17:17" ht="17.100000000000001" customHeight="1" x14ac:dyDescent="0.25">
      <c r="Q119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42" spans="17:17" ht="17.100000000000001" customHeight="1" x14ac:dyDescent="0.25">
      <c r="Q119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43" spans="17:17" ht="17.100000000000001" customHeight="1" x14ac:dyDescent="0.25">
      <c r="Q119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44" spans="17:17" ht="17.100000000000001" customHeight="1" x14ac:dyDescent="0.25">
      <c r="Q119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45" spans="17:17" ht="17.100000000000001" customHeight="1" x14ac:dyDescent="0.25">
      <c r="Q119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46" spans="17:17" ht="17.100000000000001" customHeight="1" x14ac:dyDescent="0.25">
      <c r="Q119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47" spans="17:17" ht="17.100000000000001" customHeight="1" x14ac:dyDescent="0.25">
      <c r="Q119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48" spans="17:17" ht="17.100000000000001" customHeight="1" x14ac:dyDescent="0.25">
      <c r="Q119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49" spans="17:17" ht="17.100000000000001" customHeight="1" x14ac:dyDescent="0.25">
      <c r="Q119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50" spans="17:17" ht="17.100000000000001" customHeight="1" x14ac:dyDescent="0.25">
      <c r="Q119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51" spans="17:17" ht="17.100000000000001" customHeight="1" x14ac:dyDescent="0.25">
      <c r="Q119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52" spans="17:17" ht="17.100000000000001" customHeight="1" x14ac:dyDescent="0.25">
      <c r="Q119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53" spans="17:17" ht="17.100000000000001" customHeight="1" x14ac:dyDescent="0.25">
      <c r="Q119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54" spans="17:17" ht="17.100000000000001" customHeight="1" x14ac:dyDescent="0.25">
      <c r="Q119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55" spans="17:17" ht="17.100000000000001" customHeight="1" x14ac:dyDescent="0.25">
      <c r="Q119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56" spans="17:17" ht="17.100000000000001" customHeight="1" x14ac:dyDescent="0.25">
      <c r="Q119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57" spans="17:17" ht="17.100000000000001" customHeight="1" x14ac:dyDescent="0.25">
      <c r="Q119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58" spans="17:17" ht="17.100000000000001" customHeight="1" x14ac:dyDescent="0.25">
      <c r="Q119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59" spans="17:17" ht="17.100000000000001" customHeight="1" x14ac:dyDescent="0.25">
      <c r="Q119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60" spans="17:17" ht="17.100000000000001" customHeight="1" x14ac:dyDescent="0.25">
      <c r="Q119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61" spans="17:17" ht="17.100000000000001" customHeight="1" x14ac:dyDescent="0.25">
      <c r="Q119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62" spans="17:17" ht="17.100000000000001" customHeight="1" x14ac:dyDescent="0.25">
      <c r="Q119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63" spans="17:17" ht="17.100000000000001" customHeight="1" x14ac:dyDescent="0.25">
      <c r="Q119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64" spans="17:17" ht="17.100000000000001" customHeight="1" x14ac:dyDescent="0.25">
      <c r="Q119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65" spans="17:17" ht="17.100000000000001" customHeight="1" x14ac:dyDescent="0.25">
      <c r="Q119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66" spans="17:17" ht="17.100000000000001" customHeight="1" x14ac:dyDescent="0.25">
      <c r="Q119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67" spans="17:17" ht="17.100000000000001" customHeight="1" x14ac:dyDescent="0.25">
      <c r="Q119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68" spans="17:17" ht="17.100000000000001" customHeight="1" x14ac:dyDescent="0.25">
      <c r="Q119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69" spans="17:17" ht="17.100000000000001" customHeight="1" x14ac:dyDescent="0.25">
      <c r="Q119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70" spans="17:17" ht="17.100000000000001" customHeight="1" x14ac:dyDescent="0.25">
      <c r="Q119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71" spans="17:17" ht="17.100000000000001" customHeight="1" x14ac:dyDescent="0.25">
      <c r="Q119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72" spans="17:17" ht="17.100000000000001" customHeight="1" x14ac:dyDescent="0.25">
      <c r="Q119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73" spans="17:17" ht="17.100000000000001" customHeight="1" x14ac:dyDescent="0.25">
      <c r="Q119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74" spans="17:17" ht="17.100000000000001" customHeight="1" x14ac:dyDescent="0.25">
      <c r="Q119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75" spans="17:17" ht="17.100000000000001" customHeight="1" x14ac:dyDescent="0.25">
      <c r="Q119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76" spans="17:17" ht="17.100000000000001" customHeight="1" x14ac:dyDescent="0.25">
      <c r="Q119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77" spans="17:17" ht="17.100000000000001" customHeight="1" x14ac:dyDescent="0.25">
      <c r="Q119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78" spans="17:17" ht="17.100000000000001" customHeight="1" x14ac:dyDescent="0.25">
      <c r="Q119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79" spans="17:17" ht="17.100000000000001" customHeight="1" x14ac:dyDescent="0.25">
      <c r="Q119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80" spans="17:17" ht="17.100000000000001" customHeight="1" x14ac:dyDescent="0.25">
      <c r="Q119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81" spans="17:17" ht="17.100000000000001" customHeight="1" x14ac:dyDescent="0.25">
      <c r="Q119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82" spans="17:17" ht="17.100000000000001" customHeight="1" x14ac:dyDescent="0.25">
      <c r="Q119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83" spans="17:17" ht="17.100000000000001" customHeight="1" x14ac:dyDescent="0.25">
      <c r="Q119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84" spans="17:17" ht="17.100000000000001" customHeight="1" x14ac:dyDescent="0.25">
      <c r="Q119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85" spans="17:17" ht="17.100000000000001" customHeight="1" x14ac:dyDescent="0.25">
      <c r="Q119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86" spans="17:17" ht="17.100000000000001" customHeight="1" x14ac:dyDescent="0.25">
      <c r="Q119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87" spans="17:17" ht="17.100000000000001" customHeight="1" x14ac:dyDescent="0.25">
      <c r="Q119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88" spans="17:17" ht="17.100000000000001" customHeight="1" x14ac:dyDescent="0.25">
      <c r="Q119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89" spans="17:17" ht="17.100000000000001" customHeight="1" x14ac:dyDescent="0.25">
      <c r="Q119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90" spans="17:17" ht="17.100000000000001" customHeight="1" x14ac:dyDescent="0.25">
      <c r="Q119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91" spans="17:17" ht="17.100000000000001" customHeight="1" x14ac:dyDescent="0.25">
      <c r="Q119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92" spans="17:17" ht="17.100000000000001" customHeight="1" x14ac:dyDescent="0.25">
      <c r="Q119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93" spans="17:17" ht="17.100000000000001" customHeight="1" x14ac:dyDescent="0.25">
      <c r="Q119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94" spans="17:17" ht="17.100000000000001" customHeight="1" x14ac:dyDescent="0.25">
      <c r="Q119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95" spans="17:17" ht="17.100000000000001" customHeight="1" x14ac:dyDescent="0.25">
      <c r="Q119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96" spans="17:17" ht="17.100000000000001" customHeight="1" x14ac:dyDescent="0.25">
      <c r="Q119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97" spans="17:17" ht="17.100000000000001" customHeight="1" x14ac:dyDescent="0.25">
      <c r="Q119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98" spans="17:17" ht="17.100000000000001" customHeight="1" x14ac:dyDescent="0.25">
      <c r="Q119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99" spans="17:17" ht="17.100000000000001" customHeight="1" x14ac:dyDescent="0.25">
      <c r="Q119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00" spans="17:17" ht="17.100000000000001" customHeight="1" x14ac:dyDescent="0.25">
      <c r="Q120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01" spans="17:17" ht="17.100000000000001" customHeight="1" x14ac:dyDescent="0.25">
      <c r="Q120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02" spans="17:17" ht="17.100000000000001" customHeight="1" x14ac:dyDescent="0.25">
      <c r="Q120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03" spans="17:17" ht="17.100000000000001" customHeight="1" x14ac:dyDescent="0.25">
      <c r="Q120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04" spans="17:17" ht="17.100000000000001" customHeight="1" x14ac:dyDescent="0.25">
      <c r="Q120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05" spans="17:17" ht="17.100000000000001" customHeight="1" x14ac:dyDescent="0.25">
      <c r="Q120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06" spans="17:17" ht="17.100000000000001" customHeight="1" x14ac:dyDescent="0.25">
      <c r="Q120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07" spans="17:17" ht="17.100000000000001" customHeight="1" x14ac:dyDescent="0.25">
      <c r="Q120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08" spans="17:17" ht="17.100000000000001" customHeight="1" x14ac:dyDescent="0.25">
      <c r="Q120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09" spans="17:17" ht="17.100000000000001" customHeight="1" x14ac:dyDescent="0.25">
      <c r="Q120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10" spans="17:17" ht="17.100000000000001" customHeight="1" x14ac:dyDescent="0.25">
      <c r="Q120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11" spans="17:17" ht="17.100000000000001" customHeight="1" x14ac:dyDescent="0.25">
      <c r="Q120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12" spans="17:17" ht="17.100000000000001" customHeight="1" x14ac:dyDescent="0.25">
      <c r="Q120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13" spans="17:17" ht="17.100000000000001" customHeight="1" x14ac:dyDescent="0.25">
      <c r="Q120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14" spans="17:17" ht="17.100000000000001" customHeight="1" x14ac:dyDescent="0.25">
      <c r="Q120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15" spans="17:17" ht="17.100000000000001" customHeight="1" x14ac:dyDescent="0.25">
      <c r="Q120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16" spans="17:17" ht="17.100000000000001" customHeight="1" x14ac:dyDescent="0.25">
      <c r="Q120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17" spans="17:17" ht="17.100000000000001" customHeight="1" x14ac:dyDescent="0.25">
      <c r="Q120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18" spans="17:17" ht="17.100000000000001" customHeight="1" x14ac:dyDescent="0.25">
      <c r="Q120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19" spans="17:17" ht="17.100000000000001" customHeight="1" x14ac:dyDescent="0.25">
      <c r="Q120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20" spans="17:17" ht="17.100000000000001" customHeight="1" x14ac:dyDescent="0.25">
      <c r="Q120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21" spans="17:17" ht="17.100000000000001" customHeight="1" x14ac:dyDescent="0.25">
      <c r="Q120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22" spans="17:17" ht="17.100000000000001" customHeight="1" x14ac:dyDescent="0.25">
      <c r="Q120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23" spans="17:17" ht="17.100000000000001" customHeight="1" x14ac:dyDescent="0.25">
      <c r="Q120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24" spans="17:17" ht="17.100000000000001" customHeight="1" x14ac:dyDescent="0.25">
      <c r="Q120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25" spans="17:17" ht="17.100000000000001" customHeight="1" x14ac:dyDescent="0.25">
      <c r="Q120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26" spans="17:17" ht="17.100000000000001" customHeight="1" x14ac:dyDescent="0.25">
      <c r="Q120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27" spans="17:17" ht="17.100000000000001" customHeight="1" x14ac:dyDescent="0.25">
      <c r="Q120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28" spans="17:17" ht="17.100000000000001" customHeight="1" x14ac:dyDescent="0.25">
      <c r="Q120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29" spans="17:17" ht="17.100000000000001" customHeight="1" x14ac:dyDescent="0.25">
      <c r="Q120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30" spans="17:17" ht="17.100000000000001" customHeight="1" x14ac:dyDescent="0.25">
      <c r="Q120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31" spans="17:17" ht="17.100000000000001" customHeight="1" x14ac:dyDescent="0.25">
      <c r="Q120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32" spans="17:17" ht="17.100000000000001" customHeight="1" x14ac:dyDescent="0.25">
      <c r="Q120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33" spans="17:17" ht="17.100000000000001" customHeight="1" x14ac:dyDescent="0.25">
      <c r="Q120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34" spans="17:17" ht="17.100000000000001" customHeight="1" x14ac:dyDescent="0.25">
      <c r="Q120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35" spans="17:17" ht="17.100000000000001" customHeight="1" x14ac:dyDescent="0.25">
      <c r="Q120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36" spans="17:17" ht="17.100000000000001" customHeight="1" x14ac:dyDescent="0.25">
      <c r="Q120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37" spans="17:17" ht="17.100000000000001" customHeight="1" x14ac:dyDescent="0.25">
      <c r="Q120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38" spans="17:17" ht="17.100000000000001" customHeight="1" x14ac:dyDescent="0.25">
      <c r="Q120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39" spans="17:17" ht="17.100000000000001" customHeight="1" x14ac:dyDescent="0.25">
      <c r="Q120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40" spans="17:17" ht="17.100000000000001" customHeight="1" x14ac:dyDescent="0.25">
      <c r="Q120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41" spans="17:17" ht="17.100000000000001" customHeight="1" x14ac:dyDescent="0.25">
      <c r="Q120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42" spans="17:17" ht="17.100000000000001" customHeight="1" x14ac:dyDescent="0.25">
      <c r="Q120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43" spans="17:17" ht="17.100000000000001" customHeight="1" x14ac:dyDescent="0.25">
      <c r="Q120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44" spans="17:17" ht="17.100000000000001" customHeight="1" x14ac:dyDescent="0.25">
      <c r="Q120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45" spans="17:17" ht="17.100000000000001" customHeight="1" x14ac:dyDescent="0.25">
      <c r="Q120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46" spans="17:17" ht="17.100000000000001" customHeight="1" x14ac:dyDescent="0.25">
      <c r="Q120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47" spans="17:17" ht="17.100000000000001" customHeight="1" x14ac:dyDescent="0.25">
      <c r="Q120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48" spans="17:17" ht="17.100000000000001" customHeight="1" x14ac:dyDescent="0.25">
      <c r="Q120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49" spans="17:17" ht="17.100000000000001" customHeight="1" x14ac:dyDescent="0.25">
      <c r="Q120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50" spans="17:17" ht="17.100000000000001" customHeight="1" x14ac:dyDescent="0.25">
      <c r="Q120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51" spans="17:17" ht="17.100000000000001" customHeight="1" x14ac:dyDescent="0.25">
      <c r="Q120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52" spans="17:17" ht="17.100000000000001" customHeight="1" x14ac:dyDescent="0.25">
      <c r="Q120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53" spans="17:17" ht="17.100000000000001" customHeight="1" x14ac:dyDescent="0.25">
      <c r="Q120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54" spans="17:17" ht="17.100000000000001" customHeight="1" x14ac:dyDescent="0.25">
      <c r="Q120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55" spans="17:17" ht="17.100000000000001" customHeight="1" x14ac:dyDescent="0.25">
      <c r="Q120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56" spans="17:17" ht="17.100000000000001" customHeight="1" x14ac:dyDescent="0.25">
      <c r="Q120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57" spans="17:17" ht="17.100000000000001" customHeight="1" x14ac:dyDescent="0.25">
      <c r="Q120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58" spans="17:17" ht="17.100000000000001" customHeight="1" x14ac:dyDescent="0.25">
      <c r="Q120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59" spans="17:17" ht="17.100000000000001" customHeight="1" x14ac:dyDescent="0.25">
      <c r="Q120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60" spans="17:17" ht="17.100000000000001" customHeight="1" x14ac:dyDescent="0.25">
      <c r="Q120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61" spans="17:17" ht="17.100000000000001" customHeight="1" x14ac:dyDescent="0.25">
      <c r="Q120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62" spans="17:17" ht="17.100000000000001" customHeight="1" x14ac:dyDescent="0.25">
      <c r="Q120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63" spans="17:17" ht="17.100000000000001" customHeight="1" x14ac:dyDescent="0.25">
      <c r="Q120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64" spans="17:17" ht="17.100000000000001" customHeight="1" x14ac:dyDescent="0.25">
      <c r="Q120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65" spans="17:17" ht="17.100000000000001" customHeight="1" x14ac:dyDescent="0.25">
      <c r="Q120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66" spans="17:17" ht="17.100000000000001" customHeight="1" x14ac:dyDescent="0.25">
      <c r="Q120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67" spans="17:17" ht="17.100000000000001" customHeight="1" x14ac:dyDescent="0.25">
      <c r="Q120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68" spans="17:17" ht="17.100000000000001" customHeight="1" x14ac:dyDescent="0.25">
      <c r="Q120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69" spans="17:17" ht="17.100000000000001" customHeight="1" x14ac:dyDescent="0.25">
      <c r="Q120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70" spans="17:17" ht="17.100000000000001" customHeight="1" x14ac:dyDescent="0.25">
      <c r="Q120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71" spans="17:17" ht="17.100000000000001" customHeight="1" x14ac:dyDescent="0.25">
      <c r="Q120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72" spans="17:17" ht="17.100000000000001" customHeight="1" x14ac:dyDescent="0.25">
      <c r="Q120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73" spans="17:17" ht="17.100000000000001" customHeight="1" x14ac:dyDescent="0.25">
      <c r="Q120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74" spans="17:17" ht="17.100000000000001" customHeight="1" x14ac:dyDescent="0.25">
      <c r="Q120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75" spans="17:17" ht="17.100000000000001" customHeight="1" x14ac:dyDescent="0.25">
      <c r="Q120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76" spans="17:17" ht="17.100000000000001" customHeight="1" x14ac:dyDescent="0.25">
      <c r="Q120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77" spans="17:17" ht="17.100000000000001" customHeight="1" x14ac:dyDescent="0.25">
      <c r="Q120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78" spans="17:17" ht="17.100000000000001" customHeight="1" x14ac:dyDescent="0.25">
      <c r="Q120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79" spans="17:17" ht="17.100000000000001" customHeight="1" x14ac:dyDescent="0.25">
      <c r="Q120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80" spans="17:17" ht="17.100000000000001" customHeight="1" x14ac:dyDescent="0.25">
      <c r="Q120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81" spans="17:17" ht="17.100000000000001" customHeight="1" x14ac:dyDescent="0.25">
      <c r="Q120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82" spans="17:17" ht="17.100000000000001" customHeight="1" x14ac:dyDescent="0.25">
      <c r="Q120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83" spans="17:17" ht="17.100000000000001" customHeight="1" x14ac:dyDescent="0.25">
      <c r="Q120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84" spans="17:17" ht="17.100000000000001" customHeight="1" x14ac:dyDescent="0.25">
      <c r="Q120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85" spans="17:17" ht="17.100000000000001" customHeight="1" x14ac:dyDescent="0.25">
      <c r="Q120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86" spans="17:17" ht="17.100000000000001" customHeight="1" x14ac:dyDescent="0.25">
      <c r="Q120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87" spans="17:17" ht="17.100000000000001" customHeight="1" x14ac:dyDescent="0.25">
      <c r="Q120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88" spans="17:17" ht="17.100000000000001" customHeight="1" x14ac:dyDescent="0.25">
      <c r="Q120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89" spans="17:17" ht="17.100000000000001" customHeight="1" x14ac:dyDescent="0.25">
      <c r="Q120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90" spans="17:17" ht="17.100000000000001" customHeight="1" x14ac:dyDescent="0.25">
      <c r="Q120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91" spans="17:17" ht="17.100000000000001" customHeight="1" x14ac:dyDescent="0.25">
      <c r="Q120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92" spans="17:17" ht="17.100000000000001" customHeight="1" x14ac:dyDescent="0.25">
      <c r="Q120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93" spans="17:17" ht="17.100000000000001" customHeight="1" x14ac:dyDescent="0.25">
      <c r="Q120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94" spans="17:17" ht="17.100000000000001" customHeight="1" x14ac:dyDescent="0.25">
      <c r="Q120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95" spans="17:17" ht="17.100000000000001" customHeight="1" x14ac:dyDescent="0.25">
      <c r="Q120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96" spans="17:17" ht="17.100000000000001" customHeight="1" x14ac:dyDescent="0.25">
      <c r="Q120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97" spans="17:17" ht="17.100000000000001" customHeight="1" x14ac:dyDescent="0.25">
      <c r="Q120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98" spans="17:17" ht="17.100000000000001" customHeight="1" x14ac:dyDescent="0.25">
      <c r="Q120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99" spans="17:17" ht="17.100000000000001" customHeight="1" x14ac:dyDescent="0.25">
      <c r="Q120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00" spans="17:17" ht="17.100000000000001" customHeight="1" x14ac:dyDescent="0.25">
      <c r="Q121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01" spans="17:17" ht="17.100000000000001" customHeight="1" x14ac:dyDescent="0.25">
      <c r="Q121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02" spans="17:17" ht="17.100000000000001" customHeight="1" x14ac:dyDescent="0.25">
      <c r="Q121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03" spans="17:17" ht="17.100000000000001" customHeight="1" x14ac:dyDescent="0.25">
      <c r="Q121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04" spans="17:17" ht="17.100000000000001" customHeight="1" x14ac:dyDescent="0.25">
      <c r="Q121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05" spans="17:17" ht="17.100000000000001" customHeight="1" x14ac:dyDescent="0.25">
      <c r="Q121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06" spans="17:17" ht="17.100000000000001" customHeight="1" x14ac:dyDescent="0.25">
      <c r="Q121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07" spans="17:17" ht="17.100000000000001" customHeight="1" x14ac:dyDescent="0.25">
      <c r="Q121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08" spans="17:17" ht="17.100000000000001" customHeight="1" x14ac:dyDescent="0.25">
      <c r="Q121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09" spans="17:17" ht="17.100000000000001" customHeight="1" x14ac:dyDescent="0.25">
      <c r="Q121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10" spans="17:17" ht="17.100000000000001" customHeight="1" x14ac:dyDescent="0.25">
      <c r="Q121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11" spans="17:17" ht="17.100000000000001" customHeight="1" x14ac:dyDescent="0.25">
      <c r="Q121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12" spans="17:17" ht="17.100000000000001" customHeight="1" x14ac:dyDescent="0.25">
      <c r="Q121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13" spans="17:17" ht="17.100000000000001" customHeight="1" x14ac:dyDescent="0.25">
      <c r="Q121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14" spans="17:17" ht="17.100000000000001" customHeight="1" x14ac:dyDescent="0.25">
      <c r="Q121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15" spans="17:17" ht="17.100000000000001" customHeight="1" x14ac:dyDescent="0.25">
      <c r="Q121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16" spans="17:17" ht="17.100000000000001" customHeight="1" x14ac:dyDescent="0.25">
      <c r="Q121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17" spans="17:17" ht="17.100000000000001" customHeight="1" x14ac:dyDescent="0.25">
      <c r="Q121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18" spans="17:17" ht="17.100000000000001" customHeight="1" x14ac:dyDescent="0.25">
      <c r="Q121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19" spans="17:17" ht="17.100000000000001" customHeight="1" x14ac:dyDescent="0.25">
      <c r="Q121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20" spans="17:17" ht="17.100000000000001" customHeight="1" x14ac:dyDescent="0.25">
      <c r="Q121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21" spans="17:17" ht="17.100000000000001" customHeight="1" x14ac:dyDescent="0.25">
      <c r="Q121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22" spans="17:17" ht="17.100000000000001" customHeight="1" x14ac:dyDescent="0.25">
      <c r="Q121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23" spans="17:17" ht="17.100000000000001" customHeight="1" x14ac:dyDescent="0.25">
      <c r="Q121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24" spans="17:17" ht="17.100000000000001" customHeight="1" x14ac:dyDescent="0.25">
      <c r="Q121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25" spans="17:17" ht="17.100000000000001" customHeight="1" x14ac:dyDescent="0.25">
      <c r="Q121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26" spans="17:17" ht="17.100000000000001" customHeight="1" x14ac:dyDescent="0.25">
      <c r="Q121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27" spans="17:17" ht="17.100000000000001" customHeight="1" x14ac:dyDescent="0.25">
      <c r="Q121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28" spans="17:17" ht="17.100000000000001" customHeight="1" x14ac:dyDescent="0.25">
      <c r="Q121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29" spans="17:17" ht="17.100000000000001" customHeight="1" x14ac:dyDescent="0.25">
      <c r="Q121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30" spans="17:17" ht="17.100000000000001" customHeight="1" x14ac:dyDescent="0.25">
      <c r="Q121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31" spans="17:17" ht="17.100000000000001" customHeight="1" x14ac:dyDescent="0.25">
      <c r="Q121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32" spans="17:17" ht="17.100000000000001" customHeight="1" x14ac:dyDescent="0.25">
      <c r="Q121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33" spans="17:17" ht="17.100000000000001" customHeight="1" x14ac:dyDescent="0.25">
      <c r="Q121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34" spans="17:17" ht="17.100000000000001" customHeight="1" x14ac:dyDescent="0.25">
      <c r="Q121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35" spans="17:17" ht="17.100000000000001" customHeight="1" x14ac:dyDescent="0.25">
      <c r="Q121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36" spans="17:17" ht="17.100000000000001" customHeight="1" x14ac:dyDescent="0.25">
      <c r="Q121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37" spans="17:17" ht="17.100000000000001" customHeight="1" x14ac:dyDescent="0.25">
      <c r="Q121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38" spans="17:17" ht="17.100000000000001" customHeight="1" x14ac:dyDescent="0.25">
      <c r="Q121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39" spans="17:17" ht="17.100000000000001" customHeight="1" x14ac:dyDescent="0.25">
      <c r="Q121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40" spans="17:17" ht="17.100000000000001" customHeight="1" x14ac:dyDescent="0.25">
      <c r="Q121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41" spans="17:17" ht="17.100000000000001" customHeight="1" x14ac:dyDescent="0.25">
      <c r="Q121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42" spans="17:17" ht="17.100000000000001" customHeight="1" x14ac:dyDescent="0.25">
      <c r="Q121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43" spans="17:17" ht="17.100000000000001" customHeight="1" x14ac:dyDescent="0.25">
      <c r="Q121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44" spans="17:17" ht="17.100000000000001" customHeight="1" x14ac:dyDescent="0.25">
      <c r="Q121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45" spans="17:17" ht="17.100000000000001" customHeight="1" x14ac:dyDescent="0.25">
      <c r="Q121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46" spans="17:17" ht="17.100000000000001" customHeight="1" x14ac:dyDescent="0.25">
      <c r="Q121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47" spans="17:17" ht="17.100000000000001" customHeight="1" x14ac:dyDescent="0.25">
      <c r="Q121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48" spans="17:17" ht="17.100000000000001" customHeight="1" x14ac:dyDescent="0.25">
      <c r="Q121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49" spans="17:17" ht="17.100000000000001" customHeight="1" x14ac:dyDescent="0.25">
      <c r="Q121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50" spans="17:17" ht="17.100000000000001" customHeight="1" x14ac:dyDescent="0.25">
      <c r="Q121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51" spans="17:17" ht="17.100000000000001" customHeight="1" x14ac:dyDescent="0.25">
      <c r="Q121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52" spans="17:17" ht="17.100000000000001" customHeight="1" x14ac:dyDescent="0.25">
      <c r="Q121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53" spans="17:17" ht="17.100000000000001" customHeight="1" x14ac:dyDescent="0.25">
      <c r="Q121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54" spans="17:17" ht="17.100000000000001" customHeight="1" x14ac:dyDescent="0.25">
      <c r="Q121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55" spans="17:17" ht="17.100000000000001" customHeight="1" x14ac:dyDescent="0.25">
      <c r="Q121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56" spans="17:17" ht="17.100000000000001" customHeight="1" x14ac:dyDescent="0.25">
      <c r="Q121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57" spans="17:17" ht="17.100000000000001" customHeight="1" x14ac:dyDescent="0.25">
      <c r="Q121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58" spans="17:17" ht="17.100000000000001" customHeight="1" x14ac:dyDescent="0.25">
      <c r="Q121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59" spans="17:17" ht="17.100000000000001" customHeight="1" x14ac:dyDescent="0.25">
      <c r="Q121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60" spans="17:17" ht="17.100000000000001" customHeight="1" x14ac:dyDescent="0.25">
      <c r="Q121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61" spans="17:17" ht="17.100000000000001" customHeight="1" x14ac:dyDescent="0.25">
      <c r="Q121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62" spans="17:17" ht="17.100000000000001" customHeight="1" x14ac:dyDescent="0.25">
      <c r="Q121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63" spans="17:17" ht="17.100000000000001" customHeight="1" x14ac:dyDescent="0.25">
      <c r="Q121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64" spans="17:17" ht="17.100000000000001" customHeight="1" x14ac:dyDescent="0.25">
      <c r="Q121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65" spans="17:17" ht="17.100000000000001" customHeight="1" x14ac:dyDescent="0.25">
      <c r="Q121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66" spans="17:17" ht="17.100000000000001" customHeight="1" x14ac:dyDescent="0.25">
      <c r="Q121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67" spans="17:17" ht="17.100000000000001" customHeight="1" x14ac:dyDescent="0.25">
      <c r="Q121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68" spans="17:17" ht="17.100000000000001" customHeight="1" x14ac:dyDescent="0.25">
      <c r="Q121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69" spans="17:17" ht="17.100000000000001" customHeight="1" x14ac:dyDescent="0.25">
      <c r="Q121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70" spans="17:17" ht="17.100000000000001" customHeight="1" x14ac:dyDescent="0.25">
      <c r="Q121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71" spans="17:17" ht="17.100000000000001" customHeight="1" x14ac:dyDescent="0.25">
      <c r="Q121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72" spans="17:17" ht="17.100000000000001" customHeight="1" x14ac:dyDescent="0.25">
      <c r="Q121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73" spans="17:17" ht="17.100000000000001" customHeight="1" x14ac:dyDescent="0.25">
      <c r="Q121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74" spans="17:17" ht="17.100000000000001" customHeight="1" x14ac:dyDescent="0.25">
      <c r="Q121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75" spans="17:17" ht="17.100000000000001" customHeight="1" x14ac:dyDescent="0.25">
      <c r="Q121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76" spans="17:17" ht="17.100000000000001" customHeight="1" x14ac:dyDescent="0.25">
      <c r="Q121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77" spans="17:17" ht="17.100000000000001" customHeight="1" x14ac:dyDescent="0.25">
      <c r="Q121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78" spans="17:17" ht="17.100000000000001" customHeight="1" x14ac:dyDescent="0.25">
      <c r="Q121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79" spans="17:17" ht="17.100000000000001" customHeight="1" x14ac:dyDescent="0.25">
      <c r="Q121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80" spans="17:17" ht="17.100000000000001" customHeight="1" x14ac:dyDescent="0.25">
      <c r="Q121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81" spans="17:17" ht="17.100000000000001" customHeight="1" x14ac:dyDescent="0.25">
      <c r="Q121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82" spans="17:17" ht="17.100000000000001" customHeight="1" x14ac:dyDescent="0.25">
      <c r="Q121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83" spans="17:17" ht="17.100000000000001" customHeight="1" x14ac:dyDescent="0.25">
      <c r="Q121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84" spans="17:17" ht="17.100000000000001" customHeight="1" x14ac:dyDescent="0.25">
      <c r="Q121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85" spans="17:17" ht="17.100000000000001" customHeight="1" x14ac:dyDescent="0.25">
      <c r="Q121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86" spans="17:17" ht="17.100000000000001" customHeight="1" x14ac:dyDescent="0.25">
      <c r="Q121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87" spans="17:17" ht="17.100000000000001" customHeight="1" x14ac:dyDescent="0.25">
      <c r="Q121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88" spans="17:17" ht="17.100000000000001" customHeight="1" x14ac:dyDescent="0.25">
      <c r="Q121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89" spans="17:17" ht="17.100000000000001" customHeight="1" x14ac:dyDescent="0.25">
      <c r="Q121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90" spans="17:17" ht="17.100000000000001" customHeight="1" x14ac:dyDescent="0.25">
      <c r="Q121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91" spans="17:17" ht="17.100000000000001" customHeight="1" x14ac:dyDescent="0.25">
      <c r="Q121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92" spans="17:17" ht="17.100000000000001" customHeight="1" x14ac:dyDescent="0.25">
      <c r="Q121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93" spans="17:17" ht="17.100000000000001" customHeight="1" x14ac:dyDescent="0.25">
      <c r="Q121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94" spans="17:17" ht="17.100000000000001" customHeight="1" x14ac:dyDescent="0.25">
      <c r="Q121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95" spans="17:17" ht="17.100000000000001" customHeight="1" x14ac:dyDescent="0.25">
      <c r="Q121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96" spans="17:17" ht="17.100000000000001" customHeight="1" x14ac:dyDescent="0.25">
      <c r="Q121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97" spans="17:17" ht="17.100000000000001" customHeight="1" x14ac:dyDescent="0.25">
      <c r="Q121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98" spans="17:17" ht="17.100000000000001" customHeight="1" x14ac:dyDescent="0.25">
      <c r="Q121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99" spans="17:17" ht="17.100000000000001" customHeight="1" x14ac:dyDescent="0.25">
      <c r="Q121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00" spans="17:17" ht="17.100000000000001" customHeight="1" x14ac:dyDescent="0.25">
      <c r="Q122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01" spans="17:17" ht="17.100000000000001" customHeight="1" x14ac:dyDescent="0.25">
      <c r="Q122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02" spans="17:17" ht="17.100000000000001" customHeight="1" x14ac:dyDescent="0.25">
      <c r="Q122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03" spans="17:17" ht="17.100000000000001" customHeight="1" x14ac:dyDescent="0.25">
      <c r="Q122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04" spans="17:17" ht="17.100000000000001" customHeight="1" x14ac:dyDescent="0.25">
      <c r="Q122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05" spans="17:17" ht="17.100000000000001" customHeight="1" x14ac:dyDescent="0.25">
      <c r="Q122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06" spans="17:17" ht="17.100000000000001" customHeight="1" x14ac:dyDescent="0.25">
      <c r="Q122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07" spans="17:17" ht="17.100000000000001" customHeight="1" x14ac:dyDescent="0.25">
      <c r="Q122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08" spans="17:17" ht="17.100000000000001" customHeight="1" x14ac:dyDescent="0.25">
      <c r="Q122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09" spans="17:17" ht="17.100000000000001" customHeight="1" x14ac:dyDescent="0.25">
      <c r="Q122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10" spans="17:17" ht="17.100000000000001" customHeight="1" x14ac:dyDescent="0.25">
      <c r="Q122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11" spans="17:17" ht="17.100000000000001" customHeight="1" x14ac:dyDescent="0.25">
      <c r="Q122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12" spans="17:17" ht="17.100000000000001" customHeight="1" x14ac:dyDescent="0.25">
      <c r="Q122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13" spans="17:17" ht="17.100000000000001" customHeight="1" x14ac:dyDescent="0.25">
      <c r="Q122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14" spans="17:17" ht="17.100000000000001" customHeight="1" x14ac:dyDescent="0.25">
      <c r="Q122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15" spans="17:17" ht="17.100000000000001" customHeight="1" x14ac:dyDescent="0.25">
      <c r="Q122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16" spans="17:17" ht="17.100000000000001" customHeight="1" x14ac:dyDescent="0.25">
      <c r="Q122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17" spans="17:17" ht="17.100000000000001" customHeight="1" x14ac:dyDescent="0.25">
      <c r="Q122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18" spans="17:17" ht="17.100000000000001" customHeight="1" x14ac:dyDescent="0.25">
      <c r="Q122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19" spans="17:17" ht="17.100000000000001" customHeight="1" x14ac:dyDescent="0.25">
      <c r="Q122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20" spans="17:17" ht="17.100000000000001" customHeight="1" x14ac:dyDescent="0.25">
      <c r="Q122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21" spans="17:17" ht="17.100000000000001" customHeight="1" x14ac:dyDescent="0.25">
      <c r="Q122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22" spans="17:17" ht="17.100000000000001" customHeight="1" x14ac:dyDescent="0.25">
      <c r="Q122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23" spans="17:17" ht="17.100000000000001" customHeight="1" x14ac:dyDescent="0.25">
      <c r="Q122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24" spans="17:17" ht="17.100000000000001" customHeight="1" x14ac:dyDescent="0.25">
      <c r="Q122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25" spans="17:17" ht="17.100000000000001" customHeight="1" x14ac:dyDescent="0.25">
      <c r="Q122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26" spans="17:17" ht="17.100000000000001" customHeight="1" x14ac:dyDescent="0.25">
      <c r="Q122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27" spans="17:17" ht="17.100000000000001" customHeight="1" x14ac:dyDescent="0.25">
      <c r="Q122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28" spans="17:17" ht="17.100000000000001" customHeight="1" x14ac:dyDescent="0.25">
      <c r="Q122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29" spans="17:17" ht="17.100000000000001" customHeight="1" x14ac:dyDescent="0.25">
      <c r="Q122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30" spans="17:17" ht="17.100000000000001" customHeight="1" x14ac:dyDescent="0.25">
      <c r="Q122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31" spans="17:17" ht="17.100000000000001" customHeight="1" x14ac:dyDescent="0.25">
      <c r="Q122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32" spans="17:17" ht="17.100000000000001" customHeight="1" x14ac:dyDescent="0.25">
      <c r="Q122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33" spans="17:17" ht="17.100000000000001" customHeight="1" x14ac:dyDescent="0.25">
      <c r="Q122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34" spans="17:17" ht="17.100000000000001" customHeight="1" x14ac:dyDescent="0.25">
      <c r="Q122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35" spans="17:17" ht="17.100000000000001" customHeight="1" x14ac:dyDescent="0.25">
      <c r="Q122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36" spans="17:17" ht="17.100000000000001" customHeight="1" x14ac:dyDescent="0.25">
      <c r="Q122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37" spans="17:17" ht="17.100000000000001" customHeight="1" x14ac:dyDescent="0.25">
      <c r="Q122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38" spans="17:17" ht="17.100000000000001" customHeight="1" x14ac:dyDescent="0.25">
      <c r="Q122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39" spans="17:17" ht="17.100000000000001" customHeight="1" x14ac:dyDescent="0.25">
      <c r="Q122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40" spans="17:17" ht="17.100000000000001" customHeight="1" x14ac:dyDescent="0.25">
      <c r="Q122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41" spans="17:17" ht="17.100000000000001" customHeight="1" x14ac:dyDescent="0.25">
      <c r="Q122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42" spans="17:17" ht="17.100000000000001" customHeight="1" x14ac:dyDescent="0.25">
      <c r="Q122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43" spans="17:17" ht="17.100000000000001" customHeight="1" x14ac:dyDescent="0.25">
      <c r="Q122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44" spans="17:17" ht="17.100000000000001" customHeight="1" x14ac:dyDescent="0.25">
      <c r="Q122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45" spans="17:17" ht="17.100000000000001" customHeight="1" x14ac:dyDescent="0.25">
      <c r="Q122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46" spans="17:17" ht="17.100000000000001" customHeight="1" x14ac:dyDescent="0.25">
      <c r="Q122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47" spans="17:17" ht="17.100000000000001" customHeight="1" x14ac:dyDescent="0.25">
      <c r="Q122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48" spans="17:17" ht="17.100000000000001" customHeight="1" x14ac:dyDescent="0.25">
      <c r="Q122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49" spans="17:17" ht="17.100000000000001" customHeight="1" x14ac:dyDescent="0.25">
      <c r="Q122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50" spans="17:17" ht="17.100000000000001" customHeight="1" x14ac:dyDescent="0.25">
      <c r="Q122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51" spans="17:17" ht="17.100000000000001" customHeight="1" x14ac:dyDescent="0.25">
      <c r="Q122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52" spans="17:17" ht="17.100000000000001" customHeight="1" x14ac:dyDescent="0.25">
      <c r="Q122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53" spans="17:17" ht="17.100000000000001" customHeight="1" x14ac:dyDescent="0.25">
      <c r="Q122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54" spans="17:17" ht="17.100000000000001" customHeight="1" x14ac:dyDescent="0.25">
      <c r="Q122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55" spans="17:17" ht="17.100000000000001" customHeight="1" x14ac:dyDescent="0.25">
      <c r="Q122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56" spans="17:17" ht="17.100000000000001" customHeight="1" x14ac:dyDescent="0.25">
      <c r="Q122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57" spans="17:17" ht="17.100000000000001" customHeight="1" x14ac:dyDescent="0.25">
      <c r="Q122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58" spans="17:17" ht="17.100000000000001" customHeight="1" x14ac:dyDescent="0.25">
      <c r="Q122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59" spans="17:17" ht="17.100000000000001" customHeight="1" x14ac:dyDescent="0.25">
      <c r="Q122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60" spans="17:17" ht="17.100000000000001" customHeight="1" x14ac:dyDescent="0.25">
      <c r="Q122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61" spans="17:17" ht="17.100000000000001" customHeight="1" x14ac:dyDescent="0.25">
      <c r="Q122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62" spans="17:17" ht="17.100000000000001" customHeight="1" x14ac:dyDescent="0.25">
      <c r="Q122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63" spans="17:17" ht="17.100000000000001" customHeight="1" x14ac:dyDescent="0.25">
      <c r="Q122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64" spans="17:17" ht="17.100000000000001" customHeight="1" x14ac:dyDescent="0.25">
      <c r="Q122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65" spans="17:17" ht="17.100000000000001" customHeight="1" x14ac:dyDescent="0.25">
      <c r="Q122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66" spans="17:17" ht="17.100000000000001" customHeight="1" x14ac:dyDescent="0.25">
      <c r="Q122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67" spans="17:17" ht="17.100000000000001" customHeight="1" x14ac:dyDescent="0.25">
      <c r="Q122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68" spans="17:17" ht="17.100000000000001" customHeight="1" x14ac:dyDescent="0.25">
      <c r="Q122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69" spans="17:17" ht="17.100000000000001" customHeight="1" x14ac:dyDescent="0.25">
      <c r="Q122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70" spans="17:17" ht="17.100000000000001" customHeight="1" x14ac:dyDescent="0.25">
      <c r="Q122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71" spans="17:17" ht="17.100000000000001" customHeight="1" x14ac:dyDescent="0.25">
      <c r="Q122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72" spans="17:17" ht="17.100000000000001" customHeight="1" x14ac:dyDescent="0.25">
      <c r="Q122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73" spans="17:17" ht="17.100000000000001" customHeight="1" x14ac:dyDescent="0.25">
      <c r="Q122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74" spans="17:17" ht="17.100000000000001" customHeight="1" x14ac:dyDescent="0.25">
      <c r="Q122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75" spans="17:17" ht="17.100000000000001" customHeight="1" x14ac:dyDescent="0.25">
      <c r="Q122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76" spans="17:17" ht="17.100000000000001" customHeight="1" x14ac:dyDescent="0.25">
      <c r="Q122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77" spans="17:17" ht="17.100000000000001" customHeight="1" x14ac:dyDescent="0.25">
      <c r="Q122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78" spans="17:17" ht="17.100000000000001" customHeight="1" x14ac:dyDescent="0.25">
      <c r="Q122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79" spans="17:17" ht="17.100000000000001" customHeight="1" x14ac:dyDescent="0.25">
      <c r="Q122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80" spans="17:17" ht="17.100000000000001" customHeight="1" x14ac:dyDescent="0.25">
      <c r="Q122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81" spans="17:17" ht="17.100000000000001" customHeight="1" x14ac:dyDescent="0.25">
      <c r="Q122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82" spans="17:17" ht="17.100000000000001" customHeight="1" x14ac:dyDescent="0.25">
      <c r="Q122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83" spans="17:17" ht="17.100000000000001" customHeight="1" x14ac:dyDescent="0.25">
      <c r="Q122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84" spans="17:17" ht="17.100000000000001" customHeight="1" x14ac:dyDescent="0.25">
      <c r="Q122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85" spans="17:17" ht="17.100000000000001" customHeight="1" x14ac:dyDescent="0.25">
      <c r="Q122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86" spans="17:17" ht="17.100000000000001" customHeight="1" x14ac:dyDescent="0.25">
      <c r="Q122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87" spans="17:17" ht="17.100000000000001" customHeight="1" x14ac:dyDescent="0.25">
      <c r="Q122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88" spans="17:17" ht="17.100000000000001" customHeight="1" x14ac:dyDescent="0.25">
      <c r="Q122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89" spans="17:17" ht="17.100000000000001" customHeight="1" x14ac:dyDescent="0.25">
      <c r="Q122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90" spans="17:17" ht="17.100000000000001" customHeight="1" x14ac:dyDescent="0.25">
      <c r="Q122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91" spans="17:17" ht="17.100000000000001" customHeight="1" x14ac:dyDescent="0.25">
      <c r="Q122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92" spans="17:17" ht="17.100000000000001" customHeight="1" x14ac:dyDescent="0.25">
      <c r="Q122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93" spans="17:17" ht="17.100000000000001" customHeight="1" x14ac:dyDescent="0.25">
      <c r="Q122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94" spans="17:17" ht="17.100000000000001" customHeight="1" x14ac:dyDescent="0.25">
      <c r="Q122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95" spans="17:17" ht="17.100000000000001" customHeight="1" x14ac:dyDescent="0.25">
      <c r="Q122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96" spans="17:17" ht="17.100000000000001" customHeight="1" x14ac:dyDescent="0.25">
      <c r="Q122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97" spans="17:17" ht="17.100000000000001" customHeight="1" x14ac:dyDescent="0.25">
      <c r="Q122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98" spans="17:17" ht="17.100000000000001" customHeight="1" x14ac:dyDescent="0.25">
      <c r="Q122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99" spans="17:17" ht="17.100000000000001" customHeight="1" x14ac:dyDescent="0.25">
      <c r="Q122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00" spans="17:17" ht="17.100000000000001" customHeight="1" x14ac:dyDescent="0.25">
      <c r="Q123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01" spans="17:17" ht="17.100000000000001" customHeight="1" x14ac:dyDescent="0.25">
      <c r="Q123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02" spans="17:17" ht="17.100000000000001" customHeight="1" x14ac:dyDescent="0.25">
      <c r="Q123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03" spans="17:17" ht="17.100000000000001" customHeight="1" x14ac:dyDescent="0.25">
      <c r="Q123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04" spans="17:17" ht="17.100000000000001" customHeight="1" x14ac:dyDescent="0.25">
      <c r="Q123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05" spans="17:17" ht="17.100000000000001" customHeight="1" x14ac:dyDescent="0.25">
      <c r="Q123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06" spans="17:17" ht="17.100000000000001" customHeight="1" x14ac:dyDescent="0.25">
      <c r="Q123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07" spans="17:17" ht="17.100000000000001" customHeight="1" x14ac:dyDescent="0.25">
      <c r="Q123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08" spans="17:17" ht="17.100000000000001" customHeight="1" x14ac:dyDescent="0.25">
      <c r="Q123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09" spans="17:17" ht="17.100000000000001" customHeight="1" x14ac:dyDescent="0.25">
      <c r="Q123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10" spans="17:17" ht="17.100000000000001" customHeight="1" x14ac:dyDescent="0.25">
      <c r="Q123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11" spans="17:17" ht="17.100000000000001" customHeight="1" x14ac:dyDescent="0.25">
      <c r="Q123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12" spans="17:17" ht="17.100000000000001" customHeight="1" x14ac:dyDescent="0.25">
      <c r="Q123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13" spans="17:17" ht="17.100000000000001" customHeight="1" x14ac:dyDescent="0.25">
      <c r="Q123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14" spans="17:17" ht="17.100000000000001" customHeight="1" x14ac:dyDescent="0.25">
      <c r="Q123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15" spans="17:17" ht="17.100000000000001" customHeight="1" x14ac:dyDescent="0.25">
      <c r="Q123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16" spans="17:17" ht="17.100000000000001" customHeight="1" x14ac:dyDescent="0.25">
      <c r="Q123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17" spans="17:17" ht="17.100000000000001" customHeight="1" x14ac:dyDescent="0.25">
      <c r="Q123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18" spans="17:17" ht="17.100000000000001" customHeight="1" x14ac:dyDescent="0.25">
      <c r="Q123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19" spans="17:17" ht="17.100000000000001" customHeight="1" x14ac:dyDescent="0.25">
      <c r="Q123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20" spans="17:17" ht="17.100000000000001" customHeight="1" x14ac:dyDescent="0.25">
      <c r="Q123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21" spans="17:17" ht="17.100000000000001" customHeight="1" x14ac:dyDescent="0.25">
      <c r="Q123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22" spans="17:17" ht="17.100000000000001" customHeight="1" x14ac:dyDescent="0.25">
      <c r="Q123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23" spans="17:17" ht="17.100000000000001" customHeight="1" x14ac:dyDescent="0.25">
      <c r="Q123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24" spans="17:17" ht="17.100000000000001" customHeight="1" x14ac:dyDescent="0.25">
      <c r="Q123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25" spans="17:17" ht="17.100000000000001" customHeight="1" x14ac:dyDescent="0.25">
      <c r="Q123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26" spans="17:17" ht="17.100000000000001" customHeight="1" x14ac:dyDescent="0.25">
      <c r="Q123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27" spans="17:17" ht="17.100000000000001" customHeight="1" x14ac:dyDescent="0.25">
      <c r="Q123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28" spans="17:17" ht="17.100000000000001" customHeight="1" x14ac:dyDescent="0.25">
      <c r="Q123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29" spans="17:17" ht="17.100000000000001" customHeight="1" x14ac:dyDescent="0.25">
      <c r="Q123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30" spans="17:17" ht="17.100000000000001" customHeight="1" x14ac:dyDescent="0.25">
      <c r="Q123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31" spans="17:17" ht="17.100000000000001" customHeight="1" x14ac:dyDescent="0.25">
      <c r="Q123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32" spans="17:17" ht="17.100000000000001" customHeight="1" x14ac:dyDescent="0.25">
      <c r="Q123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33" spans="17:17" ht="17.100000000000001" customHeight="1" x14ac:dyDescent="0.25">
      <c r="Q123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34" spans="17:17" ht="17.100000000000001" customHeight="1" x14ac:dyDescent="0.25">
      <c r="Q123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35" spans="17:17" ht="17.100000000000001" customHeight="1" x14ac:dyDescent="0.25">
      <c r="Q123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36" spans="17:17" ht="17.100000000000001" customHeight="1" x14ac:dyDescent="0.25">
      <c r="Q123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37" spans="17:17" ht="17.100000000000001" customHeight="1" x14ac:dyDescent="0.25">
      <c r="Q123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38" spans="17:17" ht="17.100000000000001" customHeight="1" x14ac:dyDescent="0.25">
      <c r="Q123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39" spans="17:17" ht="17.100000000000001" customHeight="1" x14ac:dyDescent="0.25">
      <c r="Q123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40" spans="17:17" ht="17.100000000000001" customHeight="1" x14ac:dyDescent="0.25">
      <c r="Q123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41" spans="17:17" ht="17.100000000000001" customHeight="1" x14ac:dyDescent="0.25">
      <c r="Q123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42" spans="17:17" ht="17.100000000000001" customHeight="1" x14ac:dyDescent="0.25">
      <c r="Q123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43" spans="17:17" ht="17.100000000000001" customHeight="1" x14ac:dyDescent="0.25">
      <c r="Q123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44" spans="17:17" ht="17.100000000000001" customHeight="1" x14ac:dyDescent="0.25">
      <c r="Q123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45" spans="17:17" ht="17.100000000000001" customHeight="1" x14ac:dyDescent="0.25">
      <c r="Q123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46" spans="17:17" ht="17.100000000000001" customHeight="1" x14ac:dyDescent="0.25">
      <c r="Q123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47" spans="17:17" ht="17.100000000000001" customHeight="1" x14ac:dyDescent="0.25">
      <c r="Q123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48" spans="17:17" ht="17.100000000000001" customHeight="1" x14ac:dyDescent="0.25">
      <c r="Q123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49" spans="17:17" ht="17.100000000000001" customHeight="1" x14ac:dyDescent="0.25">
      <c r="Q123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50" spans="17:17" ht="17.100000000000001" customHeight="1" x14ac:dyDescent="0.25">
      <c r="Q123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51" spans="17:17" ht="17.100000000000001" customHeight="1" x14ac:dyDescent="0.25">
      <c r="Q123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52" spans="17:17" ht="17.100000000000001" customHeight="1" x14ac:dyDescent="0.25">
      <c r="Q123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53" spans="17:17" ht="17.100000000000001" customHeight="1" x14ac:dyDescent="0.25">
      <c r="Q123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54" spans="17:17" ht="17.100000000000001" customHeight="1" x14ac:dyDescent="0.25">
      <c r="Q123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55" spans="17:17" ht="17.100000000000001" customHeight="1" x14ac:dyDescent="0.25">
      <c r="Q123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56" spans="17:17" ht="17.100000000000001" customHeight="1" x14ac:dyDescent="0.25">
      <c r="Q123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57" spans="17:17" ht="17.100000000000001" customHeight="1" x14ac:dyDescent="0.25">
      <c r="Q123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58" spans="17:17" ht="17.100000000000001" customHeight="1" x14ac:dyDescent="0.25">
      <c r="Q123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59" spans="17:17" ht="17.100000000000001" customHeight="1" x14ac:dyDescent="0.25">
      <c r="Q123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60" spans="17:17" ht="17.100000000000001" customHeight="1" x14ac:dyDescent="0.25">
      <c r="Q123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61" spans="17:17" ht="17.100000000000001" customHeight="1" x14ac:dyDescent="0.25">
      <c r="Q123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62" spans="17:17" ht="17.100000000000001" customHeight="1" x14ac:dyDescent="0.25">
      <c r="Q123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63" spans="17:17" ht="17.100000000000001" customHeight="1" x14ac:dyDescent="0.25">
      <c r="Q123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64" spans="17:17" ht="17.100000000000001" customHeight="1" x14ac:dyDescent="0.25">
      <c r="Q123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65" spans="17:17" ht="17.100000000000001" customHeight="1" x14ac:dyDescent="0.25">
      <c r="Q123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66" spans="17:17" ht="17.100000000000001" customHeight="1" x14ac:dyDescent="0.25">
      <c r="Q123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67" spans="17:17" ht="17.100000000000001" customHeight="1" x14ac:dyDescent="0.25">
      <c r="Q123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68" spans="17:17" ht="17.100000000000001" customHeight="1" x14ac:dyDescent="0.25">
      <c r="Q123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69" spans="17:17" ht="17.100000000000001" customHeight="1" x14ac:dyDescent="0.25">
      <c r="Q123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70" spans="17:17" ht="17.100000000000001" customHeight="1" x14ac:dyDescent="0.25">
      <c r="Q123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71" spans="17:17" ht="17.100000000000001" customHeight="1" x14ac:dyDescent="0.25">
      <c r="Q123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72" spans="17:17" ht="17.100000000000001" customHeight="1" x14ac:dyDescent="0.25">
      <c r="Q123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73" spans="17:17" ht="17.100000000000001" customHeight="1" x14ac:dyDescent="0.25">
      <c r="Q123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74" spans="17:17" ht="17.100000000000001" customHeight="1" x14ac:dyDescent="0.25">
      <c r="Q123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75" spans="17:17" ht="17.100000000000001" customHeight="1" x14ac:dyDescent="0.25">
      <c r="Q123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76" spans="17:17" ht="17.100000000000001" customHeight="1" x14ac:dyDescent="0.25">
      <c r="Q123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77" spans="17:17" ht="17.100000000000001" customHeight="1" x14ac:dyDescent="0.25">
      <c r="Q123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78" spans="17:17" ht="17.100000000000001" customHeight="1" x14ac:dyDescent="0.25">
      <c r="Q123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79" spans="17:17" ht="17.100000000000001" customHeight="1" x14ac:dyDescent="0.25">
      <c r="Q123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80" spans="17:17" ht="17.100000000000001" customHeight="1" x14ac:dyDescent="0.25">
      <c r="Q123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81" spans="17:17" ht="17.100000000000001" customHeight="1" x14ac:dyDescent="0.25">
      <c r="Q123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82" spans="17:17" ht="17.100000000000001" customHeight="1" x14ac:dyDescent="0.25">
      <c r="Q123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83" spans="17:17" ht="17.100000000000001" customHeight="1" x14ac:dyDescent="0.25">
      <c r="Q123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84" spans="17:17" ht="17.100000000000001" customHeight="1" x14ac:dyDescent="0.25">
      <c r="Q123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85" spans="17:17" ht="17.100000000000001" customHeight="1" x14ac:dyDescent="0.25">
      <c r="Q123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86" spans="17:17" ht="17.100000000000001" customHeight="1" x14ac:dyDescent="0.25">
      <c r="Q123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87" spans="17:17" ht="17.100000000000001" customHeight="1" x14ac:dyDescent="0.25">
      <c r="Q123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88" spans="17:17" ht="17.100000000000001" customHeight="1" x14ac:dyDescent="0.25">
      <c r="Q123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89" spans="17:17" ht="17.100000000000001" customHeight="1" x14ac:dyDescent="0.25">
      <c r="Q123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90" spans="17:17" ht="17.100000000000001" customHeight="1" x14ac:dyDescent="0.25">
      <c r="Q123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91" spans="17:17" ht="17.100000000000001" customHeight="1" x14ac:dyDescent="0.25">
      <c r="Q123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92" spans="17:17" ht="17.100000000000001" customHeight="1" x14ac:dyDescent="0.25">
      <c r="Q123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93" spans="17:17" ht="17.100000000000001" customHeight="1" x14ac:dyDescent="0.25">
      <c r="Q123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94" spans="17:17" ht="17.100000000000001" customHeight="1" x14ac:dyDescent="0.25">
      <c r="Q123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95" spans="17:17" ht="17.100000000000001" customHeight="1" x14ac:dyDescent="0.25">
      <c r="Q123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96" spans="17:17" ht="17.100000000000001" customHeight="1" x14ac:dyDescent="0.25">
      <c r="Q123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97" spans="17:17" ht="17.100000000000001" customHeight="1" x14ac:dyDescent="0.25">
      <c r="Q123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98" spans="17:17" ht="17.100000000000001" customHeight="1" x14ac:dyDescent="0.25">
      <c r="Q123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99" spans="17:17" ht="17.100000000000001" customHeight="1" x14ac:dyDescent="0.25">
      <c r="Q123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00" spans="17:17" ht="17.100000000000001" customHeight="1" x14ac:dyDescent="0.25">
      <c r="Q124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01" spans="17:17" ht="17.100000000000001" customHeight="1" x14ac:dyDescent="0.25">
      <c r="Q124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02" spans="17:17" ht="17.100000000000001" customHeight="1" x14ac:dyDescent="0.25">
      <c r="Q124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03" spans="17:17" ht="17.100000000000001" customHeight="1" x14ac:dyDescent="0.25">
      <c r="Q124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04" spans="17:17" ht="17.100000000000001" customHeight="1" x14ac:dyDescent="0.25">
      <c r="Q124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05" spans="17:17" ht="17.100000000000001" customHeight="1" x14ac:dyDescent="0.25">
      <c r="Q124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06" spans="17:17" ht="17.100000000000001" customHeight="1" x14ac:dyDescent="0.25">
      <c r="Q124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07" spans="17:17" ht="17.100000000000001" customHeight="1" x14ac:dyDescent="0.25">
      <c r="Q124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08" spans="17:17" ht="17.100000000000001" customHeight="1" x14ac:dyDescent="0.25">
      <c r="Q124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09" spans="17:17" ht="17.100000000000001" customHeight="1" x14ac:dyDescent="0.25">
      <c r="Q124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10" spans="17:17" ht="17.100000000000001" customHeight="1" x14ac:dyDescent="0.25">
      <c r="Q124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11" spans="17:17" ht="17.100000000000001" customHeight="1" x14ac:dyDescent="0.25">
      <c r="Q124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12" spans="17:17" ht="17.100000000000001" customHeight="1" x14ac:dyDescent="0.25">
      <c r="Q124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13" spans="17:17" ht="17.100000000000001" customHeight="1" x14ac:dyDescent="0.25">
      <c r="Q124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14" spans="17:17" ht="17.100000000000001" customHeight="1" x14ac:dyDescent="0.25">
      <c r="Q124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15" spans="17:17" ht="17.100000000000001" customHeight="1" x14ac:dyDescent="0.25">
      <c r="Q124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16" spans="17:17" ht="17.100000000000001" customHeight="1" x14ac:dyDescent="0.25">
      <c r="Q124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17" spans="17:17" ht="17.100000000000001" customHeight="1" x14ac:dyDescent="0.25">
      <c r="Q124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18" spans="17:17" ht="17.100000000000001" customHeight="1" x14ac:dyDescent="0.25">
      <c r="Q124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19" spans="17:17" ht="17.100000000000001" customHeight="1" x14ac:dyDescent="0.25">
      <c r="Q124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20" spans="17:17" ht="17.100000000000001" customHeight="1" x14ac:dyDescent="0.25">
      <c r="Q124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21" spans="17:17" ht="17.100000000000001" customHeight="1" x14ac:dyDescent="0.25">
      <c r="Q124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22" spans="17:17" ht="17.100000000000001" customHeight="1" x14ac:dyDescent="0.25">
      <c r="Q124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23" spans="17:17" ht="17.100000000000001" customHeight="1" x14ac:dyDescent="0.25">
      <c r="Q124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24" spans="17:17" ht="17.100000000000001" customHeight="1" x14ac:dyDescent="0.25">
      <c r="Q124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25" spans="17:17" ht="17.100000000000001" customHeight="1" x14ac:dyDescent="0.25">
      <c r="Q124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26" spans="17:17" ht="17.100000000000001" customHeight="1" x14ac:dyDescent="0.25">
      <c r="Q124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27" spans="17:17" ht="17.100000000000001" customHeight="1" x14ac:dyDescent="0.25">
      <c r="Q124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28" spans="17:17" ht="17.100000000000001" customHeight="1" x14ac:dyDescent="0.25">
      <c r="Q124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29" spans="17:17" ht="17.100000000000001" customHeight="1" x14ac:dyDescent="0.25">
      <c r="Q124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30" spans="17:17" ht="17.100000000000001" customHeight="1" x14ac:dyDescent="0.25">
      <c r="Q124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31" spans="17:17" ht="17.100000000000001" customHeight="1" x14ac:dyDescent="0.25">
      <c r="Q124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32" spans="17:17" ht="17.100000000000001" customHeight="1" x14ac:dyDescent="0.25">
      <c r="Q124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33" spans="17:17" ht="17.100000000000001" customHeight="1" x14ac:dyDescent="0.25">
      <c r="Q124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34" spans="17:17" ht="17.100000000000001" customHeight="1" x14ac:dyDescent="0.25">
      <c r="Q124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35" spans="17:17" ht="17.100000000000001" customHeight="1" x14ac:dyDescent="0.25">
      <c r="Q124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36" spans="17:17" ht="17.100000000000001" customHeight="1" x14ac:dyDescent="0.25">
      <c r="Q124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37" spans="17:17" ht="17.100000000000001" customHeight="1" x14ac:dyDescent="0.25">
      <c r="Q124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38" spans="17:17" ht="17.100000000000001" customHeight="1" x14ac:dyDescent="0.25">
      <c r="Q124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39" spans="17:17" ht="17.100000000000001" customHeight="1" x14ac:dyDescent="0.25">
      <c r="Q124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40" spans="17:17" ht="17.100000000000001" customHeight="1" x14ac:dyDescent="0.25">
      <c r="Q124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41" spans="17:17" ht="17.100000000000001" customHeight="1" x14ac:dyDescent="0.25">
      <c r="Q124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42" spans="17:17" ht="17.100000000000001" customHeight="1" x14ac:dyDescent="0.25">
      <c r="Q124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43" spans="17:17" ht="17.100000000000001" customHeight="1" x14ac:dyDescent="0.25">
      <c r="Q124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44" spans="17:17" ht="17.100000000000001" customHeight="1" x14ac:dyDescent="0.25">
      <c r="Q124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45" spans="17:17" ht="17.100000000000001" customHeight="1" x14ac:dyDescent="0.25">
      <c r="Q124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46" spans="17:17" ht="17.100000000000001" customHeight="1" x14ac:dyDescent="0.25">
      <c r="Q124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47" spans="17:17" ht="17.100000000000001" customHeight="1" x14ac:dyDescent="0.25">
      <c r="Q124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48" spans="17:17" ht="17.100000000000001" customHeight="1" x14ac:dyDescent="0.25">
      <c r="Q124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49" spans="17:17" ht="17.100000000000001" customHeight="1" x14ac:dyDescent="0.25">
      <c r="Q124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50" spans="17:17" ht="17.100000000000001" customHeight="1" x14ac:dyDescent="0.25">
      <c r="Q124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51" spans="17:17" ht="17.100000000000001" customHeight="1" x14ac:dyDescent="0.25">
      <c r="Q124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52" spans="17:17" ht="17.100000000000001" customHeight="1" x14ac:dyDescent="0.25">
      <c r="Q124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53" spans="17:17" ht="17.100000000000001" customHeight="1" x14ac:dyDescent="0.25">
      <c r="Q124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54" spans="17:17" ht="17.100000000000001" customHeight="1" x14ac:dyDescent="0.25">
      <c r="Q124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55" spans="17:17" ht="17.100000000000001" customHeight="1" x14ac:dyDescent="0.25">
      <c r="Q124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56" spans="17:17" ht="17.100000000000001" customHeight="1" x14ac:dyDescent="0.25">
      <c r="Q124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57" spans="17:17" ht="17.100000000000001" customHeight="1" x14ac:dyDescent="0.25">
      <c r="Q124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58" spans="17:17" ht="17.100000000000001" customHeight="1" x14ac:dyDescent="0.25">
      <c r="Q124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59" spans="17:17" ht="17.100000000000001" customHeight="1" x14ac:dyDescent="0.25">
      <c r="Q124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60" spans="17:17" ht="17.100000000000001" customHeight="1" x14ac:dyDescent="0.25">
      <c r="Q124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61" spans="17:17" ht="17.100000000000001" customHeight="1" x14ac:dyDescent="0.25">
      <c r="Q124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62" spans="17:17" ht="17.100000000000001" customHeight="1" x14ac:dyDescent="0.25">
      <c r="Q124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63" spans="17:17" ht="17.100000000000001" customHeight="1" x14ac:dyDescent="0.25">
      <c r="Q124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64" spans="17:17" ht="17.100000000000001" customHeight="1" x14ac:dyDescent="0.25">
      <c r="Q124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65" spans="17:17" ht="17.100000000000001" customHeight="1" x14ac:dyDescent="0.25">
      <c r="Q124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66" spans="17:17" ht="17.100000000000001" customHeight="1" x14ac:dyDescent="0.25">
      <c r="Q124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67" spans="17:17" ht="17.100000000000001" customHeight="1" x14ac:dyDescent="0.25">
      <c r="Q124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68" spans="17:17" ht="17.100000000000001" customHeight="1" x14ac:dyDescent="0.25">
      <c r="Q124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69" spans="17:17" ht="17.100000000000001" customHeight="1" x14ac:dyDescent="0.25">
      <c r="Q124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70" spans="17:17" ht="17.100000000000001" customHeight="1" x14ac:dyDescent="0.25">
      <c r="Q124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71" spans="17:17" ht="17.100000000000001" customHeight="1" x14ac:dyDescent="0.25">
      <c r="Q124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72" spans="17:17" ht="17.100000000000001" customHeight="1" x14ac:dyDescent="0.25">
      <c r="Q124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73" spans="17:17" ht="17.100000000000001" customHeight="1" x14ac:dyDescent="0.25">
      <c r="Q124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74" spans="17:17" ht="17.100000000000001" customHeight="1" x14ac:dyDescent="0.25">
      <c r="Q124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75" spans="17:17" ht="17.100000000000001" customHeight="1" x14ac:dyDescent="0.25">
      <c r="Q124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76" spans="17:17" ht="17.100000000000001" customHeight="1" x14ac:dyDescent="0.25">
      <c r="Q124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77" spans="17:17" ht="17.100000000000001" customHeight="1" x14ac:dyDescent="0.25">
      <c r="Q124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78" spans="17:17" ht="17.100000000000001" customHeight="1" x14ac:dyDescent="0.25">
      <c r="Q124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79" spans="17:17" ht="17.100000000000001" customHeight="1" x14ac:dyDescent="0.25">
      <c r="Q124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80" spans="17:17" ht="17.100000000000001" customHeight="1" x14ac:dyDescent="0.25">
      <c r="Q124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81" spans="17:17" ht="17.100000000000001" customHeight="1" x14ac:dyDescent="0.25">
      <c r="Q124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82" spans="17:17" ht="17.100000000000001" customHeight="1" x14ac:dyDescent="0.25">
      <c r="Q124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83" spans="17:17" ht="17.100000000000001" customHeight="1" x14ac:dyDescent="0.25">
      <c r="Q124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84" spans="17:17" ht="17.100000000000001" customHeight="1" x14ac:dyDescent="0.25">
      <c r="Q124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85" spans="17:17" ht="17.100000000000001" customHeight="1" x14ac:dyDescent="0.25">
      <c r="Q124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86" spans="17:17" ht="17.100000000000001" customHeight="1" x14ac:dyDescent="0.25">
      <c r="Q124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87" spans="17:17" ht="17.100000000000001" customHeight="1" x14ac:dyDescent="0.25">
      <c r="Q124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88" spans="17:17" ht="17.100000000000001" customHeight="1" x14ac:dyDescent="0.25">
      <c r="Q124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89" spans="17:17" ht="17.100000000000001" customHeight="1" x14ac:dyDescent="0.25">
      <c r="Q124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90" spans="17:17" ht="17.100000000000001" customHeight="1" x14ac:dyDescent="0.25">
      <c r="Q124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91" spans="17:17" ht="17.100000000000001" customHeight="1" x14ac:dyDescent="0.25">
      <c r="Q124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92" spans="17:17" ht="17.100000000000001" customHeight="1" x14ac:dyDescent="0.25">
      <c r="Q124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93" spans="17:17" ht="17.100000000000001" customHeight="1" x14ac:dyDescent="0.25">
      <c r="Q124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94" spans="17:17" ht="17.100000000000001" customHeight="1" x14ac:dyDescent="0.25">
      <c r="Q124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95" spans="17:17" ht="17.100000000000001" customHeight="1" x14ac:dyDescent="0.25">
      <c r="Q124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96" spans="17:17" ht="17.100000000000001" customHeight="1" x14ac:dyDescent="0.25">
      <c r="Q124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97" spans="17:17" ht="17.100000000000001" customHeight="1" x14ac:dyDescent="0.25">
      <c r="Q124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98" spans="17:17" ht="17.100000000000001" customHeight="1" x14ac:dyDescent="0.25">
      <c r="Q124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99" spans="17:17" ht="17.100000000000001" customHeight="1" x14ac:dyDescent="0.25">
      <c r="Q124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00" spans="17:17" ht="17.100000000000001" customHeight="1" x14ac:dyDescent="0.25">
      <c r="Q125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01" spans="17:17" ht="17.100000000000001" customHeight="1" x14ac:dyDescent="0.25">
      <c r="Q125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02" spans="17:17" ht="17.100000000000001" customHeight="1" x14ac:dyDescent="0.25">
      <c r="Q125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03" spans="17:17" ht="17.100000000000001" customHeight="1" x14ac:dyDescent="0.25">
      <c r="Q125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04" spans="17:17" ht="17.100000000000001" customHeight="1" x14ac:dyDescent="0.25">
      <c r="Q125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05" spans="17:17" ht="17.100000000000001" customHeight="1" x14ac:dyDescent="0.25">
      <c r="Q125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06" spans="17:17" ht="17.100000000000001" customHeight="1" x14ac:dyDescent="0.25">
      <c r="Q125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07" spans="17:17" ht="17.100000000000001" customHeight="1" x14ac:dyDescent="0.25">
      <c r="Q125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08" spans="17:17" ht="17.100000000000001" customHeight="1" x14ac:dyDescent="0.25">
      <c r="Q125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09" spans="17:17" ht="17.100000000000001" customHeight="1" x14ac:dyDescent="0.25">
      <c r="Q125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10" spans="17:17" ht="17.100000000000001" customHeight="1" x14ac:dyDescent="0.25">
      <c r="Q125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11" spans="17:17" ht="17.100000000000001" customHeight="1" x14ac:dyDescent="0.25">
      <c r="Q125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12" spans="17:17" ht="17.100000000000001" customHeight="1" x14ac:dyDescent="0.25">
      <c r="Q125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13" spans="17:17" ht="17.100000000000001" customHeight="1" x14ac:dyDescent="0.25">
      <c r="Q125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14" spans="17:17" ht="17.100000000000001" customHeight="1" x14ac:dyDescent="0.25">
      <c r="Q125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15" spans="17:17" ht="17.100000000000001" customHeight="1" x14ac:dyDescent="0.25">
      <c r="Q125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16" spans="17:17" ht="17.100000000000001" customHeight="1" x14ac:dyDescent="0.25">
      <c r="Q125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17" spans="17:17" ht="17.100000000000001" customHeight="1" x14ac:dyDescent="0.25">
      <c r="Q125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18" spans="17:17" ht="17.100000000000001" customHeight="1" x14ac:dyDescent="0.25">
      <c r="Q125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19" spans="17:17" ht="17.100000000000001" customHeight="1" x14ac:dyDescent="0.25">
      <c r="Q125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20" spans="17:17" ht="17.100000000000001" customHeight="1" x14ac:dyDescent="0.25">
      <c r="Q125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21" spans="17:17" ht="17.100000000000001" customHeight="1" x14ac:dyDescent="0.25">
      <c r="Q125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22" spans="17:17" ht="17.100000000000001" customHeight="1" x14ac:dyDescent="0.25">
      <c r="Q125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23" spans="17:17" ht="17.100000000000001" customHeight="1" x14ac:dyDescent="0.25">
      <c r="Q125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24" spans="17:17" ht="17.100000000000001" customHeight="1" x14ac:dyDescent="0.25">
      <c r="Q125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25" spans="17:17" ht="17.100000000000001" customHeight="1" x14ac:dyDescent="0.25">
      <c r="Q125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26" spans="17:17" ht="17.100000000000001" customHeight="1" x14ac:dyDescent="0.25">
      <c r="Q125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27" spans="17:17" ht="17.100000000000001" customHeight="1" x14ac:dyDescent="0.25">
      <c r="Q125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28" spans="17:17" ht="17.100000000000001" customHeight="1" x14ac:dyDescent="0.25">
      <c r="Q125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29" spans="17:17" ht="17.100000000000001" customHeight="1" x14ac:dyDescent="0.25">
      <c r="Q125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30" spans="17:17" ht="17.100000000000001" customHeight="1" x14ac:dyDescent="0.25">
      <c r="Q125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31" spans="17:17" ht="17.100000000000001" customHeight="1" x14ac:dyDescent="0.25">
      <c r="Q125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32" spans="17:17" ht="17.100000000000001" customHeight="1" x14ac:dyDescent="0.25">
      <c r="Q125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33" spans="17:17" ht="17.100000000000001" customHeight="1" x14ac:dyDescent="0.25">
      <c r="Q125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34" spans="17:17" ht="17.100000000000001" customHeight="1" x14ac:dyDescent="0.25">
      <c r="Q125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35" spans="17:17" ht="17.100000000000001" customHeight="1" x14ac:dyDescent="0.25">
      <c r="Q125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36" spans="17:17" ht="17.100000000000001" customHeight="1" x14ac:dyDescent="0.25">
      <c r="Q125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37" spans="17:17" ht="17.100000000000001" customHeight="1" x14ac:dyDescent="0.25">
      <c r="Q125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38" spans="17:17" ht="17.100000000000001" customHeight="1" x14ac:dyDescent="0.25">
      <c r="Q125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39" spans="17:17" ht="17.100000000000001" customHeight="1" x14ac:dyDescent="0.25">
      <c r="Q125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40" spans="17:17" ht="17.100000000000001" customHeight="1" x14ac:dyDescent="0.25">
      <c r="Q125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41" spans="17:17" ht="17.100000000000001" customHeight="1" x14ac:dyDescent="0.25">
      <c r="Q125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42" spans="17:17" ht="17.100000000000001" customHeight="1" x14ac:dyDescent="0.25">
      <c r="Q125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43" spans="17:17" ht="17.100000000000001" customHeight="1" x14ac:dyDescent="0.25">
      <c r="Q125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44" spans="17:17" ht="17.100000000000001" customHeight="1" x14ac:dyDescent="0.25">
      <c r="Q125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45" spans="17:17" ht="17.100000000000001" customHeight="1" x14ac:dyDescent="0.25">
      <c r="Q125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46" spans="17:17" ht="17.100000000000001" customHeight="1" x14ac:dyDescent="0.25">
      <c r="Q125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47" spans="17:17" ht="17.100000000000001" customHeight="1" x14ac:dyDescent="0.25">
      <c r="Q125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48" spans="17:17" ht="17.100000000000001" customHeight="1" x14ac:dyDescent="0.25">
      <c r="Q125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49" spans="17:17" ht="17.100000000000001" customHeight="1" x14ac:dyDescent="0.25">
      <c r="Q125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50" spans="17:17" ht="17.100000000000001" customHeight="1" x14ac:dyDescent="0.25">
      <c r="Q125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51" spans="17:17" ht="17.100000000000001" customHeight="1" x14ac:dyDescent="0.25">
      <c r="Q125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52" spans="17:17" ht="17.100000000000001" customHeight="1" x14ac:dyDescent="0.25">
      <c r="Q125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53" spans="17:17" ht="17.100000000000001" customHeight="1" x14ac:dyDescent="0.25">
      <c r="Q125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54" spans="17:17" ht="17.100000000000001" customHeight="1" x14ac:dyDescent="0.25">
      <c r="Q125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55" spans="17:17" ht="17.100000000000001" customHeight="1" x14ac:dyDescent="0.25">
      <c r="Q125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56" spans="17:17" ht="17.100000000000001" customHeight="1" x14ac:dyDescent="0.25">
      <c r="Q125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57" spans="17:17" ht="17.100000000000001" customHeight="1" x14ac:dyDescent="0.25">
      <c r="Q125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58" spans="17:17" ht="17.100000000000001" customHeight="1" x14ac:dyDescent="0.25">
      <c r="Q125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59" spans="17:17" ht="17.100000000000001" customHeight="1" x14ac:dyDescent="0.25">
      <c r="Q125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60" spans="17:17" ht="17.100000000000001" customHeight="1" x14ac:dyDescent="0.25">
      <c r="Q125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61" spans="17:17" ht="17.100000000000001" customHeight="1" x14ac:dyDescent="0.25">
      <c r="Q125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62" spans="17:17" ht="17.100000000000001" customHeight="1" x14ac:dyDescent="0.25">
      <c r="Q125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63" spans="17:17" ht="17.100000000000001" customHeight="1" x14ac:dyDescent="0.25">
      <c r="Q125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64" spans="17:17" ht="17.100000000000001" customHeight="1" x14ac:dyDescent="0.25">
      <c r="Q125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65" spans="17:17" ht="17.100000000000001" customHeight="1" x14ac:dyDescent="0.25">
      <c r="Q125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66" spans="17:17" ht="17.100000000000001" customHeight="1" x14ac:dyDescent="0.25">
      <c r="Q125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67" spans="17:17" ht="17.100000000000001" customHeight="1" x14ac:dyDescent="0.25">
      <c r="Q125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68" spans="17:17" ht="17.100000000000001" customHeight="1" x14ac:dyDescent="0.25">
      <c r="Q125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69" spans="17:17" ht="17.100000000000001" customHeight="1" x14ac:dyDescent="0.25">
      <c r="Q125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70" spans="17:17" ht="17.100000000000001" customHeight="1" x14ac:dyDescent="0.25">
      <c r="Q125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71" spans="17:17" ht="17.100000000000001" customHeight="1" x14ac:dyDescent="0.25">
      <c r="Q125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72" spans="17:17" ht="17.100000000000001" customHeight="1" x14ac:dyDescent="0.25">
      <c r="Q125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73" spans="17:17" ht="17.100000000000001" customHeight="1" x14ac:dyDescent="0.25">
      <c r="Q125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74" spans="17:17" ht="17.100000000000001" customHeight="1" x14ac:dyDescent="0.25">
      <c r="Q125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75" spans="17:17" ht="17.100000000000001" customHeight="1" x14ac:dyDescent="0.25">
      <c r="Q125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76" spans="17:17" ht="17.100000000000001" customHeight="1" x14ac:dyDescent="0.25">
      <c r="Q125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77" spans="17:17" ht="17.100000000000001" customHeight="1" x14ac:dyDescent="0.25">
      <c r="Q125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78" spans="17:17" ht="17.100000000000001" customHeight="1" x14ac:dyDescent="0.25">
      <c r="Q125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79" spans="17:17" ht="17.100000000000001" customHeight="1" x14ac:dyDescent="0.25">
      <c r="Q125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80" spans="17:17" ht="17.100000000000001" customHeight="1" x14ac:dyDescent="0.25">
      <c r="Q125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81" spans="17:17" ht="17.100000000000001" customHeight="1" x14ac:dyDescent="0.25">
      <c r="Q125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82" spans="17:17" ht="17.100000000000001" customHeight="1" x14ac:dyDescent="0.25">
      <c r="Q125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83" spans="17:17" ht="17.100000000000001" customHeight="1" x14ac:dyDescent="0.25">
      <c r="Q125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84" spans="17:17" ht="17.100000000000001" customHeight="1" x14ac:dyDescent="0.25">
      <c r="Q125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85" spans="17:17" ht="17.100000000000001" customHeight="1" x14ac:dyDescent="0.25">
      <c r="Q125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86" spans="17:17" ht="17.100000000000001" customHeight="1" x14ac:dyDescent="0.25">
      <c r="Q125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87" spans="17:17" ht="17.100000000000001" customHeight="1" x14ac:dyDescent="0.25">
      <c r="Q125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88" spans="17:17" ht="17.100000000000001" customHeight="1" x14ac:dyDescent="0.25">
      <c r="Q125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89" spans="17:17" ht="17.100000000000001" customHeight="1" x14ac:dyDescent="0.25">
      <c r="Q125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90" spans="17:17" ht="17.100000000000001" customHeight="1" x14ac:dyDescent="0.25">
      <c r="Q125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91" spans="17:17" ht="17.100000000000001" customHeight="1" x14ac:dyDescent="0.25">
      <c r="Q125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92" spans="17:17" ht="17.100000000000001" customHeight="1" x14ac:dyDescent="0.25">
      <c r="Q125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93" spans="17:17" ht="17.100000000000001" customHeight="1" x14ac:dyDescent="0.25">
      <c r="Q125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94" spans="17:17" ht="17.100000000000001" customHeight="1" x14ac:dyDescent="0.25">
      <c r="Q125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95" spans="17:17" ht="17.100000000000001" customHeight="1" x14ac:dyDescent="0.25">
      <c r="Q125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96" spans="17:17" ht="17.100000000000001" customHeight="1" x14ac:dyDescent="0.25">
      <c r="Q125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97" spans="17:17" ht="17.100000000000001" customHeight="1" x14ac:dyDescent="0.25">
      <c r="Q125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98" spans="17:17" ht="17.100000000000001" customHeight="1" x14ac:dyDescent="0.25">
      <c r="Q125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99" spans="17:17" ht="17.100000000000001" customHeight="1" x14ac:dyDescent="0.25">
      <c r="Q125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00" spans="17:17" ht="17.100000000000001" customHeight="1" x14ac:dyDescent="0.25">
      <c r="Q126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01" spans="17:17" ht="17.100000000000001" customHeight="1" x14ac:dyDescent="0.25">
      <c r="Q126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02" spans="17:17" ht="17.100000000000001" customHeight="1" x14ac:dyDescent="0.25">
      <c r="Q126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03" spans="17:17" ht="17.100000000000001" customHeight="1" x14ac:dyDescent="0.25">
      <c r="Q126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04" spans="17:17" ht="17.100000000000001" customHeight="1" x14ac:dyDescent="0.25">
      <c r="Q126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05" spans="17:17" ht="17.100000000000001" customHeight="1" x14ac:dyDescent="0.25">
      <c r="Q126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06" spans="17:17" ht="17.100000000000001" customHeight="1" x14ac:dyDescent="0.25">
      <c r="Q126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07" spans="17:17" ht="17.100000000000001" customHeight="1" x14ac:dyDescent="0.25">
      <c r="Q126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08" spans="17:17" ht="17.100000000000001" customHeight="1" x14ac:dyDescent="0.25">
      <c r="Q126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09" spans="17:17" ht="17.100000000000001" customHeight="1" x14ac:dyDescent="0.25">
      <c r="Q126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10" spans="17:17" ht="17.100000000000001" customHeight="1" x14ac:dyDescent="0.25">
      <c r="Q126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11" spans="17:17" ht="17.100000000000001" customHeight="1" x14ac:dyDescent="0.25">
      <c r="Q126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12" spans="17:17" ht="17.100000000000001" customHeight="1" x14ac:dyDescent="0.25">
      <c r="Q126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13" spans="17:17" ht="17.100000000000001" customHeight="1" x14ac:dyDescent="0.25">
      <c r="Q126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14" spans="17:17" ht="17.100000000000001" customHeight="1" x14ac:dyDescent="0.25">
      <c r="Q126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15" spans="17:17" ht="17.100000000000001" customHeight="1" x14ac:dyDescent="0.25">
      <c r="Q126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16" spans="17:17" ht="17.100000000000001" customHeight="1" x14ac:dyDescent="0.25">
      <c r="Q126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17" spans="17:17" ht="17.100000000000001" customHeight="1" x14ac:dyDescent="0.25">
      <c r="Q126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18" spans="17:17" ht="17.100000000000001" customHeight="1" x14ac:dyDescent="0.25">
      <c r="Q126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19" spans="17:17" ht="17.100000000000001" customHeight="1" x14ac:dyDescent="0.25">
      <c r="Q126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20" spans="17:17" ht="17.100000000000001" customHeight="1" x14ac:dyDescent="0.25">
      <c r="Q126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21" spans="17:17" ht="17.100000000000001" customHeight="1" x14ac:dyDescent="0.25">
      <c r="Q126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22" spans="17:17" ht="17.100000000000001" customHeight="1" x14ac:dyDescent="0.25">
      <c r="Q126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23" spans="17:17" ht="17.100000000000001" customHeight="1" x14ac:dyDescent="0.25">
      <c r="Q126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24" spans="17:17" ht="17.100000000000001" customHeight="1" x14ac:dyDescent="0.25">
      <c r="Q126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25" spans="17:17" ht="17.100000000000001" customHeight="1" x14ac:dyDescent="0.25">
      <c r="Q126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26" spans="17:17" ht="17.100000000000001" customHeight="1" x14ac:dyDescent="0.25">
      <c r="Q126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27" spans="17:17" ht="17.100000000000001" customHeight="1" x14ac:dyDescent="0.25">
      <c r="Q126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28" spans="17:17" ht="17.100000000000001" customHeight="1" x14ac:dyDescent="0.25">
      <c r="Q126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29" spans="17:17" ht="17.100000000000001" customHeight="1" x14ac:dyDescent="0.25">
      <c r="Q126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30" spans="17:17" ht="17.100000000000001" customHeight="1" x14ac:dyDescent="0.25">
      <c r="Q126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31" spans="17:17" ht="17.100000000000001" customHeight="1" x14ac:dyDescent="0.25">
      <c r="Q126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32" spans="17:17" ht="17.100000000000001" customHeight="1" x14ac:dyDescent="0.25">
      <c r="Q126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33" spans="17:17" ht="17.100000000000001" customHeight="1" x14ac:dyDescent="0.25">
      <c r="Q126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34" spans="17:17" ht="17.100000000000001" customHeight="1" x14ac:dyDescent="0.25">
      <c r="Q126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35" spans="17:17" ht="17.100000000000001" customHeight="1" x14ac:dyDescent="0.25">
      <c r="Q126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36" spans="17:17" ht="17.100000000000001" customHeight="1" x14ac:dyDescent="0.25">
      <c r="Q126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37" spans="17:17" ht="17.100000000000001" customHeight="1" x14ac:dyDescent="0.25">
      <c r="Q126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38" spans="17:17" ht="17.100000000000001" customHeight="1" x14ac:dyDescent="0.25">
      <c r="Q126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39" spans="17:17" ht="17.100000000000001" customHeight="1" x14ac:dyDescent="0.25">
      <c r="Q126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40" spans="17:17" ht="17.100000000000001" customHeight="1" x14ac:dyDescent="0.25">
      <c r="Q126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41" spans="17:17" ht="17.100000000000001" customHeight="1" x14ac:dyDescent="0.25">
      <c r="Q126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42" spans="17:17" ht="17.100000000000001" customHeight="1" x14ac:dyDescent="0.25">
      <c r="Q126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43" spans="17:17" ht="17.100000000000001" customHeight="1" x14ac:dyDescent="0.25">
      <c r="Q126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44" spans="17:17" ht="17.100000000000001" customHeight="1" x14ac:dyDescent="0.25">
      <c r="Q126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45" spans="17:17" ht="17.100000000000001" customHeight="1" x14ac:dyDescent="0.25">
      <c r="Q126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46" spans="17:17" ht="17.100000000000001" customHeight="1" x14ac:dyDescent="0.25">
      <c r="Q126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47" spans="17:17" ht="17.100000000000001" customHeight="1" x14ac:dyDescent="0.25">
      <c r="Q126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48" spans="17:17" ht="17.100000000000001" customHeight="1" x14ac:dyDescent="0.25">
      <c r="Q126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49" spans="17:17" ht="17.100000000000001" customHeight="1" x14ac:dyDescent="0.25">
      <c r="Q126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50" spans="17:17" ht="17.100000000000001" customHeight="1" x14ac:dyDescent="0.25">
      <c r="Q126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51" spans="17:17" ht="17.100000000000001" customHeight="1" x14ac:dyDescent="0.25">
      <c r="Q126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52" spans="17:17" ht="17.100000000000001" customHeight="1" x14ac:dyDescent="0.25">
      <c r="Q126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53" spans="17:17" ht="17.100000000000001" customHeight="1" x14ac:dyDescent="0.25">
      <c r="Q126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54" spans="17:17" ht="17.100000000000001" customHeight="1" x14ac:dyDescent="0.25">
      <c r="Q126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55" spans="17:17" ht="17.100000000000001" customHeight="1" x14ac:dyDescent="0.25">
      <c r="Q126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56" spans="17:17" ht="17.100000000000001" customHeight="1" x14ac:dyDescent="0.25">
      <c r="Q126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57" spans="17:17" ht="17.100000000000001" customHeight="1" x14ac:dyDescent="0.25">
      <c r="Q126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58" spans="17:17" ht="17.100000000000001" customHeight="1" x14ac:dyDescent="0.25">
      <c r="Q126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59" spans="17:17" ht="17.100000000000001" customHeight="1" x14ac:dyDescent="0.25">
      <c r="Q126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60" spans="17:17" ht="17.100000000000001" customHeight="1" x14ac:dyDescent="0.25">
      <c r="Q126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61" spans="17:17" ht="17.100000000000001" customHeight="1" x14ac:dyDescent="0.25">
      <c r="Q126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62" spans="17:17" ht="17.100000000000001" customHeight="1" x14ac:dyDescent="0.25">
      <c r="Q126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63" spans="17:17" ht="17.100000000000001" customHeight="1" x14ac:dyDescent="0.25">
      <c r="Q126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64" spans="17:17" ht="17.100000000000001" customHeight="1" x14ac:dyDescent="0.25">
      <c r="Q126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65" spans="17:17" ht="17.100000000000001" customHeight="1" x14ac:dyDescent="0.25">
      <c r="Q126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66" spans="17:17" ht="17.100000000000001" customHeight="1" x14ac:dyDescent="0.25">
      <c r="Q126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67" spans="17:17" ht="17.100000000000001" customHeight="1" x14ac:dyDescent="0.25">
      <c r="Q126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68" spans="17:17" ht="17.100000000000001" customHeight="1" x14ac:dyDescent="0.25">
      <c r="Q126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69" spans="17:17" ht="17.100000000000001" customHeight="1" x14ac:dyDescent="0.25">
      <c r="Q126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70" spans="17:17" ht="17.100000000000001" customHeight="1" x14ac:dyDescent="0.25">
      <c r="Q126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71" spans="17:17" ht="17.100000000000001" customHeight="1" x14ac:dyDescent="0.25">
      <c r="Q126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72" spans="17:17" ht="17.100000000000001" customHeight="1" x14ac:dyDescent="0.25">
      <c r="Q126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73" spans="17:17" ht="17.100000000000001" customHeight="1" x14ac:dyDescent="0.25">
      <c r="Q126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74" spans="17:17" ht="17.100000000000001" customHeight="1" x14ac:dyDescent="0.25">
      <c r="Q126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75" spans="17:17" ht="17.100000000000001" customHeight="1" x14ac:dyDescent="0.25">
      <c r="Q126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76" spans="17:17" ht="17.100000000000001" customHeight="1" x14ac:dyDescent="0.25">
      <c r="Q126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77" spans="17:17" ht="17.100000000000001" customHeight="1" x14ac:dyDescent="0.25">
      <c r="Q126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78" spans="17:17" ht="17.100000000000001" customHeight="1" x14ac:dyDescent="0.25">
      <c r="Q126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79" spans="17:17" ht="17.100000000000001" customHeight="1" x14ac:dyDescent="0.25">
      <c r="Q126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80" spans="17:17" ht="17.100000000000001" customHeight="1" x14ac:dyDescent="0.25">
      <c r="Q126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81" spans="17:17" ht="17.100000000000001" customHeight="1" x14ac:dyDescent="0.25">
      <c r="Q126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82" spans="17:17" ht="17.100000000000001" customHeight="1" x14ac:dyDescent="0.25">
      <c r="Q126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83" spans="17:17" ht="17.100000000000001" customHeight="1" x14ac:dyDescent="0.25">
      <c r="Q126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84" spans="17:17" ht="17.100000000000001" customHeight="1" x14ac:dyDescent="0.25">
      <c r="Q126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85" spans="17:17" ht="17.100000000000001" customHeight="1" x14ac:dyDescent="0.25">
      <c r="Q126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86" spans="17:17" ht="17.100000000000001" customHeight="1" x14ac:dyDescent="0.25">
      <c r="Q126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87" spans="17:17" ht="17.100000000000001" customHeight="1" x14ac:dyDescent="0.25">
      <c r="Q126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88" spans="17:17" ht="17.100000000000001" customHeight="1" x14ac:dyDescent="0.25">
      <c r="Q126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89" spans="17:17" ht="17.100000000000001" customHeight="1" x14ac:dyDescent="0.25">
      <c r="Q126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90" spans="17:17" ht="17.100000000000001" customHeight="1" x14ac:dyDescent="0.25">
      <c r="Q126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91" spans="17:17" ht="17.100000000000001" customHeight="1" x14ac:dyDescent="0.25">
      <c r="Q126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92" spans="17:17" ht="17.100000000000001" customHeight="1" x14ac:dyDescent="0.25">
      <c r="Q126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93" spans="17:17" ht="17.100000000000001" customHeight="1" x14ac:dyDescent="0.25">
      <c r="Q126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94" spans="17:17" ht="17.100000000000001" customHeight="1" x14ac:dyDescent="0.25">
      <c r="Q126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95" spans="17:17" ht="17.100000000000001" customHeight="1" x14ac:dyDescent="0.25">
      <c r="Q126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96" spans="17:17" ht="17.100000000000001" customHeight="1" x14ac:dyDescent="0.25">
      <c r="Q126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97" spans="17:17" ht="17.100000000000001" customHeight="1" x14ac:dyDescent="0.25">
      <c r="Q126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98" spans="17:17" ht="17.100000000000001" customHeight="1" x14ac:dyDescent="0.25">
      <c r="Q126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99" spans="17:17" ht="17.100000000000001" customHeight="1" x14ac:dyDescent="0.25">
      <c r="Q126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00" spans="17:17" ht="17.100000000000001" customHeight="1" x14ac:dyDescent="0.25">
      <c r="Q127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01" spans="17:17" ht="17.100000000000001" customHeight="1" x14ac:dyDescent="0.25">
      <c r="Q127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02" spans="17:17" ht="17.100000000000001" customHeight="1" x14ac:dyDescent="0.25">
      <c r="Q127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03" spans="17:17" ht="17.100000000000001" customHeight="1" x14ac:dyDescent="0.25">
      <c r="Q127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04" spans="17:17" ht="17.100000000000001" customHeight="1" x14ac:dyDescent="0.25">
      <c r="Q127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05" spans="17:17" ht="17.100000000000001" customHeight="1" x14ac:dyDescent="0.25">
      <c r="Q127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06" spans="17:17" ht="17.100000000000001" customHeight="1" x14ac:dyDescent="0.25">
      <c r="Q127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07" spans="17:17" ht="17.100000000000001" customHeight="1" x14ac:dyDescent="0.25">
      <c r="Q127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08" spans="17:17" ht="17.100000000000001" customHeight="1" x14ac:dyDescent="0.25">
      <c r="Q127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09" spans="17:17" ht="17.100000000000001" customHeight="1" x14ac:dyDescent="0.25">
      <c r="Q127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10" spans="17:17" ht="17.100000000000001" customHeight="1" x14ac:dyDescent="0.25">
      <c r="Q127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11" spans="17:17" ht="17.100000000000001" customHeight="1" x14ac:dyDescent="0.25">
      <c r="Q127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12" spans="17:17" ht="17.100000000000001" customHeight="1" x14ac:dyDescent="0.25">
      <c r="Q127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13" spans="17:17" ht="17.100000000000001" customHeight="1" x14ac:dyDescent="0.25">
      <c r="Q127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14" spans="17:17" ht="17.100000000000001" customHeight="1" x14ac:dyDescent="0.25">
      <c r="Q127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15" spans="17:17" ht="17.100000000000001" customHeight="1" x14ac:dyDescent="0.25">
      <c r="Q127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16" spans="17:17" ht="17.100000000000001" customHeight="1" x14ac:dyDescent="0.25">
      <c r="Q127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17" spans="17:17" ht="17.100000000000001" customHeight="1" x14ac:dyDescent="0.25">
      <c r="Q127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18" spans="17:17" ht="17.100000000000001" customHeight="1" x14ac:dyDescent="0.25">
      <c r="Q127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19" spans="17:17" ht="17.100000000000001" customHeight="1" x14ac:dyDescent="0.25">
      <c r="Q127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20" spans="17:17" ht="17.100000000000001" customHeight="1" x14ac:dyDescent="0.25">
      <c r="Q127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21" spans="17:17" ht="17.100000000000001" customHeight="1" x14ac:dyDescent="0.25">
      <c r="Q127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22" spans="17:17" ht="17.100000000000001" customHeight="1" x14ac:dyDescent="0.25">
      <c r="Q127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23" spans="17:17" ht="17.100000000000001" customHeight="1" x14ac:dyDescent="0.25">
      <c r="Q127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24" spans="17:17" ht="17.100000000000001" customHeight="1" x14ac:dyDescent="0.25">
      <c r="Q127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25" spans="17:17" ht="17.100000000000001" customHeight="1" x14ac:dyDescent="0.25">
      <c r="Q127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26" spans="17:17" ht="17.100000000000001" customHeight="1" x14ac:dyDescent="0.25">
      <c r="Q127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27" spans="17:17" ht="17.100000000000001" customHeight="1" x14ac:dyDescent="0.25">
      <c r="Q127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28" spans="17:17" ht="17.100000000000001" customHeight="1" x14ac:dyDescent="0.25">
      <c r="Q127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29" spans="17:17" ht="17.100000000000001" customHeight="1" x14ac:dyDescent="0.25">
      <c r="Q127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30" spans="17:17" ht="17.100000000000001" customHeight="1" x14ac:dyDescent="0.25">
      <c r="Q127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31" spans="17:17" ht="17.100000000000001" customHeight="1" x14ac:dyDescent="0.25">
      <c r="Q127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32" spans="17:17" ht="17.100000000000001" customHeight="1" x14ac:dyDescent="0.25">
      <c r="Q127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33" spans="17:17" ht="17.100000000000001" customHeight="1" x14ac:dyDescent="0.25">
      <c r="Q127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34" spans="17:17" ht="17.100000000000001" customHeight="1" x14ac:dyDescent="0.25">
      <c r="Q127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35" spans="17:17" ht="17.100000000000001" customHeight="1" x14ac:dyDescent="0.25">
      <c r="Q127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36" spans="17:17" ht="17.100000000000001" customHeight="1" x14ac:dyDescent="0.25">
      <c r="Q127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37" spans="17:17" ht="17.100000000000001" customHeight="1" x14ac:dyDescent="0.25">
      <c r="Q127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38" spans="17:17" ht="17.100000000000001" customHeight="1" x14ac:dyDescent="0.25">
      <c r="Q127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39" spans="17:17" ht="17.100000000000001" customHeight="1" x14ac:dyDescent="0.25">
      <c r="Q127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40" spans="17:17" ht="17.100000000000001" customHeight="1" x14ac:dyDescent="0.25">
      <c r="Q127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41" spans="17:17" ht="17.100000000000001" customHeight="1" x14ac:dyDescent="0.25">
      <c r="Q127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42" spans="17:17" ht="17.100000000000001" customHeight="1" x14ac:dyDescent="0.25">
      <c r="Q127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43" spans="17:17" ht="17.100000000000001" customHeight="1" x14ac:dyDescent="0.25">
      <c r="Q127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44" spans="17:17" ht="17.100000000000001" customHeight="1" x14ac:dyDescent="0.25">
      <c r="Q127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45" spans="17:17" ht="17.100000000000001" customHeight="1" x14ac:dyDescent="0.25">
      <c r="Q127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46" spans="17:17" ht="17.100000000000001" customHeight="1" x14ac:dyDescent="0.25">
      <c r="Q127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47" spans="17:17" ht="17.100000000000001" customHeight="1" x14ac:dyDescent="0.25">
      <c r="Q127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48" spans="17:17" ht="17.100000000000001" customHeight="1" x14ac:dyDescent="0.25">
      <c r="Q127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49" spans="17:17" ht="17.100000000000001" customHeight="1" x14ac:dyDescent="0.25">
      <c r="Q127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50" spans="17:17" ht="17.100000000000001" customHeight="1" x14ac:dyDescent="0.25">
      <c r="Q127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51" spans="17:17" ht="17.100000000000001" customHeight="1" x14ac:dyDescent="0.25">
      <c r="Q127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52" spans="17:17" ht="17.100000000000001" customHeight="1" x14ac:dyDescent="0.25">
      <c r="Q127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53" spans="17:17" ht="17.100000000000001" customHeight="1" x14ac:dyDescent="0.25">
      <c r="Q127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54" spans="17:17" ht="17.100000000000001" customHeight="1" x14ac:dyDescent="0.25">
      <c r="Q127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55" spans="17:17" ht="17.100000000000001" customHeight="1" x14ac:dyDescent="0.25">
      <c r="Q127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56" spans="17:17" ht="17.100000000000001" customHeight="1" x14ac:dyDescent="0.25">
      <c r="Q127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57" spans="17:17" ht="17.100000000000001" customHeight="1" x14ac:dyDescent="0.25">
      <c r="Q127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58" spans="17:17" ht="17.100000000000001" customHeight="1" x14ac:dyDescent="0.25">
      <c r="Q127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59" spans="17:17" ht="17.100000000000001" customHeight="1" x14ac:dyDescent="0.25">
      <c r="Q127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60" spans="17:17" ht="17.100000000000001" customHeight="1" x14ac:dyDescent="0.25">
      <c r="Q127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61" spans="17:17" ht="17.100000000000001" customHeight="1" x14ac:dyDescent="0.25">
      <c r="Q127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62" spans="17:17" ht="17.100000000000001" customHeight="1" x14ac:dyDescent="0.25">
      <c r="Q127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63" spans="17:17" ht="17.100000000000001" customHeight="1" x14ac:dyDescent="0.25">
      <c r="Q127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64" spans="17:17" ht="17.100000000000001" customHeight="1" x14ac:dyDescent="0.25">
      <c r="Q127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65" spans="17:17" ht="17.100000000000001" customHeight="1" x14ac:dyDescent="0.25">
      <c r="Q127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66" spans="17:17" ht="17.100000000000001" customHeight="1" x14ac:dyDescent="0.25">
      <c r="Q127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67" spans="17:17" ht="17.100000000000001" customHeight="1" x14ac:dyDescent="0.25">
      <c r="Q127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68" spans="17:17" ht="17.100000000000001" customHeight="1" x14ac:dyDescent="0.25">
      <c r="Q127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69" spans="17:17" ht="17.100000000000001" customHeight="1" x14ac:dyDescent="0.25">
      <c r="Q127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70" spans="17:17" ht="17.100000000000001" customHeight="1" x14ac:dyDescent="0.25">
      <c r="Q127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71" spans="17:17" ht="17.100000000000001" customHeight="1" x14ac:dyDescent="0.25">
      <c r="Q127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72" spans="17:17" ht="17.100000000000001" customHeight="1" x14ac:dyDescent="0.25">
      <c r="Q127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73" spans="17:17" ht="17.100000000000001" customHeight="1" x14ac:dyDescent="0.25">
      <c r="Q127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74" spans="17:17" ht="17.100000000000001" customHeight="1" x14ac:dyDescent="0.25">
      <c r="Q127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75" spans="17:17" ht="17.100000000000001" customHeight="1" x14ac:dyDescent="0.25">
      <c r="Q127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76" spans="17:17" ht="17.100000000000001" customHeight="1" x14ac:dyDescent="0.25">
      <c r="Q127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77" spans="17:17" ht="17.100000000000001" customHeight="1" x14ac:dyDescent="0.25">
      <c r="Q127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78" spans="17:17" ht="17.100000000000001" customHeight="1" x14ac:dyDescent="0.25">
      <c r="Q127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79" spans="17:17" ht="17.100000000000001" customHeight="1" x14ac:dyDescent="0.25">
      <c r="Q127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80" spans="17:17" ht="17.100000000000001" customHeight="1" x14ac:dyDescent="0.25">
      <c r="Q127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81" spans="17:17" ht="17.100000000000001" customHeight="1" x14ac:dyDescent="0.25">
      <c r="Q127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82" spans="17:17" ht="17.100000000000001" customHeight="1" x14ac:dyDescent="0.25">
      <c r="Q127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83" spans="17:17" ht="17.100000000000001" customHeight="1" x14ac:dyDescent="0.25">
      <c r="Q127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84" spans="17:17" ht="17.100000000000001" customHeight="1" x14ac:dyDescent="0.25">
      <c r="Q127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85" spans="17:17" ht="17.100000000000001" customHeight="1" x14ac:dyDescent="0.25">
      <c r="Q127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86" spans="17:17" ht="17.100000000000001" customHeight="1" x14ac:dyDescent="0.25">
      <c r="Q127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87" spans="17:17" ht="17.100000000000001" customHeight="1" x14ac:dyDescent="0.25">
      <c r="Q127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88" spans="17:17" ht="17.100000000000001" customHeight="1" x14ac:dyDescent="0.25">
      <c r="Q127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89" spans="17:17" ht="17.100000000000001" customHeight="1" x14ac:dyDescent="0.25">
      <c r="Q127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90" spans="17:17" ht="17.100000000000001" customHeight="1" x14ac:dyDescent="0.25">
      <c r="Q127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91" spans="17:17" ht="17.100000000000001" customHeight="1" x14ac:dyDescent="0.25">
      <c r="Q127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92" spans="17:17" ht="17.100000000000001" customHeight="1" x14ac:dyDescent="0.25">
      <c r="Q127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93" spans="17:17" ht="17.100000000000001" customHeight="1" x14ac:dyDescent="0.25">
      <c r="Q127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94" spans="17:17" ht="17.100000000000001" customHeight="1" x14ac:dyDescent="0.25">
      <c r="Q127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95" spans="17:17" ht="17.100000000000001" customHeight="1" x14ac:dyDescent="0.25">
      <c r="Q127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96" spans="17:17" ht="17.100000000000001" customHeight="1" x14ac:dyDescent="0.25">
      <c r="Q127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97" spans="17:17" ht="17.100000000000001" customHeight="1" x14ac:dyDescent="0.25">
      <c r="Q127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98" spans="17:17" ht="17.100000000000001" customHeight="1" x14ac:dyDescent="0.25">
      <c r="Q127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99" spans="17:17" ht="17.100000000000001" customHeight="1" x14ac:dyDescent="0.25">
      <c r="Q127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00" spans="17:17" ht="17.100000000000001" customHeight="1" x14ac:dyDescent="0.25">
      <c r="Q128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01" spans="17:17" ht="17.100000000000001" customHeight="1" x14ac:dyDescent="0.25">
      <c r="Q128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02" spans="17:17" ht="17.100000000000001" customHeight="1" x14ac:dyDescent="0.25">
      <c r="Q128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03" spans="17:17" ht="17.100000000000001" customHeight="1" x14ac:dyDescent="0.25">
      <c r="Q128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04" spans="17:17" ht="17.100000000000001" customHeight="1" x14ac:dyDescent="0.25">
      <c r="Q128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05" spans="17:17" ht="17.100000000000001" customHeight="1" x14ac:dyDescent="0.25">
      <c r="Q128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06" spans="17:17" ht="17.100000000000001" customHeight="1" x14ac:dyDescent="0.25">
      <c r="Q128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07" spans="17:17" ht="17.100000000000001" customHeight="1" x14ac:dyDescent="0.25">
      <c r="Q128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08" spans="17:17" ht="17.100000000000001" customHeight="1" x14ac:dyDescent="0.25">
      <c r="Q128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09" spans="17:17" ht="17.100000000000001" customHeight="1" x14ac:dyDescent="0.25">
      <c r="Q128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10" spans="17:17" ht="17.100000000000001" customHeight="1" x14ac:dyDescent="0.25">
      <c r="Q128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11" spans="17:17" ht="17.100000000000001" customHeight="1" x14ac:dyDescent="0.25">
      <c r="Q128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12" spans="17:17" ht="17.100000000000001" customHeight="1" x14ac:dyDescent="0.25">
      <c r="Q128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13" spans="17:17" ht="17.100000000000001" customHeight="1" x14ac:dyDescent="0.25">
      <c r="Q128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14" spans="17:17" ht="17.100000000000001" customHeight="1" x14ac:dyDescent="0.25">
      <c r="Q128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15" spans="17:17" ht="17.100000000000001" customHeight="1" x14ac:dyDescent="0.25">
      <c r="Q128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16" spans="17:17" ht="17.100000000000001" customHeight="1" x14ac:dyDescent="0.25">
      <c r="Q128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17" spans="17:17" ht="17.100000000000001" customHeight="1" x14ac:dyDescent="0.25">
      <c r="Q128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18" spans="17:17" ht="17.100000000000001" customHeight="1" x14ac:dyDescent="0.25">
      <c r="Q128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19" spans="17:17" ht="17.100000000000001" customHeight="1" x14ac:dyDescent="0.25">
      <c r="Q128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20" spans="17:17" ht="17.100000000000001" customHeight="1" x14ac:dyDescent="0.25">
      <c r="Q128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21" spans="17:17" ht="17.100000000000001" customHeight="1" x14ac:dyDescent="0.25">
      <c r="Q128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22" spans="17:17" ht="17.100000000000001" customHeight="1" x14ac:dyDescent="0.25">
      <c r="Q128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23" spans="17:17" ht="17.100000000000001" customHeight="1" x14ac:dyDescent="0.25">
      <c r="Q128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24" spans="17:17" ht="17.100000000000001" customHeight="1" x14ac:dyDescent="0.25">
      <c r="Q128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25" spans="17:17" ht="17.100000000000001" customHeight="1" x14ac:dyDescent="0.25">
      <c r="Q128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26" spans="17:17" ht="17.100000000000001" customHeight="1" x14ac:dyDescent="0.25">
      <c r="Q128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27" spans="17:17" ht="17.100000000000001" customHeight="1" x14ac:dyDescent="0.25">
      <c r="Q128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28" spans="17:17" ht="17.100000000000001" customHeight="1" x14ac:dyDescent="0.25">
      <c r="Q128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29" spans="17:17" ht="17.100000000000001" customHeight="1" x14ac:dyDescent="0.25">
      <c r="Q128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30" spans="17:17" ht="17.100000000000001" customHeight="1" x14ac:dyDescent="0.25">
      <c r="Q128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31" spans="17:17" ht="17.100000000000001" customHeight="1" x14ac:dyDescent="0.25">
      <c r="Q128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32" spans="17:17" ht="17.100000000000001" customHeight="1" x14ac:dyDescent="0.25">
      <c r="Q128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33" spans="17:17" ht="17.100000000000001" customHeight="1" x14ac:dyDescent="0.25">
      <c r="Q128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34" spans="17:17" ht="17.100000000000001" customHeight="1" x14ac:dyDescent="0.25">
      <c r="Q128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35" spans="17:17" ht="17.100000000000001" customHeight="1" x14ac:dyDescent="0.25">
      <c r="Q128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36" spans="17:17" ht="17.100000000000001" customHeight="1" x14ac:dyDescent="0.25">
      <c r="Q128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37" spans="17:17" ht="17.100000000000001" customHeight="1" x14ac:dyDescent="0.25">
      <c r="Q128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38" spans="17:17" ht="17.100000000000001" customHeight="1" x14ac:dyDescent="0.25">
      <c r="Q128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39" spans="17:17" ht="17.100000000000001" customHeight="1" x14ac:dyDescent="0.25">
      <c r="Q128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40" spans="17:17" ht="17.100000000000001" customHeight="1" x14ac:dyDescent="0.25">
      <c r="Q128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41" spans="17:17" ht="17.100000000000001" customHeight="1" x14ac:dyDescent="0.25">
      <c r="Q128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42" spans="17:17" ht="17.100000000000001" customHeight="1" x14ac:dyDescent="0.25">
      <c r="Q128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43" spans="17:17" ht="17.100000000000001" customHeight="1" x14ac:dyDescent="0.25">
      <c r="Q128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44" spans="17:17" ht="17.100000000000001" customHeight="1" x14ac:dyDescent="0.25">
      <c r="Q128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45" spans="17:17" ht="17.100000000000001" customHeight="1" x14ac:dyDescent="0.25">
      <c r="Q128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46" spans="17:17" ht="17.100000000000001" customHeight="1" x14ac:dyDescent="0.25">
      <c r="Q128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47" spans="17:17" ht="17.100000000000001" customHeight="1" x14ac:dyDescent="0.25">
      <c r="Q128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48" spans="17:17" ht="17.100000000000001" customHeight="1" x14ac:dyDescent="0.25">
      <c r="Q128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49" spans="17:17" ht="17.100000000000001" customHeight="1" x14ac:dyDescent="0.25">
      <c r="Q128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50" spans="17:17" ht="17.100000000000001" customHeight="1" x14ac:dyDescent="0.25">
      <c r="Q128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51" spans="17:17" ht="17.100000000000001" customHeight="1" x14ac:dyDescent="0.25">
      <c r="Q128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52" spans="17:17" ht="17.100000000000001" customHeight="1" x14ac:dyDescent="0.25">
      <c r="Q128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53" spans="17:17" ht="17.100000000000001" customHeight="1" x14ac:dyDescent="0.25">
      <c r="Q128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54" spans="17:17" ht="17.100000000000001" customHeight="1" x14ac:dyDescent="0.25">
      <c r="Q128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55" spans="17:17" ht="17.100000000000001" customHeight="1" x14ac:dyDescent="0.25">
      <c r="Q128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56" spans="17:17" ht="17.100000000000001" customHeight="1" x14ac:dyDescent="0.25">
      <c r="Q128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57" spans="17:17" ht="17.100000000000001" customHeight="1" x14ac:dyDescent="0.25">
      <c r="Q128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58" spans="17:17" ht="17.100000000000001" customHeight="1" x14ac:dyDescent="0.25">
      <c r="Q128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59" spans="17:17" ht="17.100000000000001" customHeight="1" x14ac:dyDescent="0.25">
      <c r="Q128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60" spans="17:17" ht="17.100000000000001" customHeight="1" x14ac:dyDescent="0.25">
      <c r="Q128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61" spans="17:17" ht="17.100000000000001" customHeight="1" x14ac:dyDescent="0.25">
      <c r="Q128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62" spans="17:17" ht="17.100000000000001" customHeight="1" x14ac:dyDescent="0.25">
      <c r="Q128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63" spans="17:17" ht="17.100000000000001" customHeight="1" x14ac:dyDescent="0.25">
      <c r="Q128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64" spans="17:17" ht="17.100000000000001" customHeight="1" x14ac:dyDescent="0.25">
      <c r="Q128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65" spans="17:17" ht="17.100000000000001" customHeight="1" x14ac:dyDescent="0.25">
      <c r="Q128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66" spans="17:17" ht="17.100000000000001" customHeight="1" x14ac:dyDescent="0.25">
      <c r="Q128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67" spans="17:17" ht="17.100000000000001" customHeight="1" x14ac:dyDescent="0.25">
      <c r="Q128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68" spans="17:17" ht="17.100000000000001" customHeight="1" x14ac:dyDescent="0.25">
      <c r="Q128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69" spans="17:17" ht="17.100000000000001" customHeight="1" x14ac:dyDescent="0.25">
      <c r="Q128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70" spans="17:17" ht="17.100000000000001" customHeight="1" x14ac:dyDescent="0.25">
      <c r="Q128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71" spans="17:17" ht="17.100000000000001" customHeight="1" x14ac:dyDescent="0.25">
      <c r="Q128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72" spans="17:17" ht="17.100000000000001" customHeight="1" x14ac:dyDescent="0.25">
      <c r="Q128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73" spans="17:17" ht="17.100000000000001" customHeight="1" x14ac:dyDescent="0.25">
      <c r="Q128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74" spans="17:17" ht="17.100000000000001" customHeight="1" x14ac:dyDescent="0.25">
      <c r="Q128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75" spans="17:17" ht="17.100000000000001" customHeight="1" x14ac:dyDescent="0.25">
      <c r="Q128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76" spans="17:17" ht="17.100000000000001" customHeight="1" x14ac:dyDescent="0.25">
      <c r="Q128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77" spans="17:17" ht="17.100000000000001" customHeight="1" x14ac:dyDescent="0.25">
      <c r="Q128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78" spans="17:17" ht="17.100000000000001" customHeight="1" x14ac:dyDescent="0.25">
      <c r="Q128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79" spans="17:17" ht="17.100000000000001" customHeight="1" x14ac:dyDescent="0.25">
      <c r="Q128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80" spans="17:17" ht="17.100000000000001" customHeight="1" x14ac:dyDescent="0.25">
      <c r="Q128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81" spans="17:17" ht="17.100000000000001" customHeight="1" x14ac:dyDescent="0.25">
      <c r="Q128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82" spans="17:17" ht="17.100000000000001" customHeight="1" x14ac:dyDescent="0.25">
      <c r="Q128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83" spans="17:17" ht="17.100000000000001" customHeight="1" x14ac:dyDescent="0.25">
      <c r="Q128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84" spans="17:17" ht="17.100000000000001" customHeight="1" x14ac:dyDescent="0.25">
      <c r="Q128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85" spans="17:17" ht="17.100000000000001" customHeight="1" x14ac:dyDescent="0.25">
      <c r="Q128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86" spans="17:17" ht="17.100000000000001" customHeight="1" x14ac:dyDescent="0.25">
      <c r="Q128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87" spans="17:17" ht="17.100000000000001" customHeight="1" x14ac:dyDescent="0.25">
      <c r="Q128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88" spans="17:17" ht="17.100000000000001" customHeight="1" x14ac:dyDescent="0.25">
      <c r="Q128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89" spans="17:17" ht="17.100000000000001" customHeight="1" x14ac:dyDescent="0.25">
      <c r="Q128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90" spans="17:17" ht="17.100000000000001" customHeight="1" x14ac:dyDescent="0.25">
      <c r="Q128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91" spans="17:17" ht="17.100000000000001" customHeight="1" x14ac:dyDescent="0.25">
      <c r="Q128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92" spans="17:17" ht="17.100000000000001" customHeight="1" x14ac:dyDescent="0.25">
      <c r="Q128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93" spans="17:17" ht="17.100000000000001" customHeight="1" x14ac:dyDescent="0.25">
      <c r="Q128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94" spans="17:17" ht="17.100000000000001" customHeight="1" x14ac:dyDescent="0.25">
      <c r="Q128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95" spans="17:17" ht="17.100000000000001" customHeight="1" x14ac:dyDescent="0.25">
      <c r="Q128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96" spans="17:17" ht="17.100000000000001" customHeight="1" x14ac:dyDescent="0.25">
      <c r="Q128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97" spans="17:17" ht="17.100000000000001" customHeight="1" x14ac:dyDescent="0.25">
      <c r="Q128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98" spans="17:17" ht="17.100000000000001" customHeight="1" x14ac:dyDescent="0.25">
      <c r="Q128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99" spans="17:17" ht="17.100000000000001" customHeight="1" x14ac:dyDescent="0.25">
      <c r="Q128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00" spans="17:17" ht="17.100000000000001" customHeight="1" x14ac:dyDescent="0.25">
      <c r="Q129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01" spans="17:17" ht="17.100000000000001" customHeight="1" x14ac:dyDescent="0.25">
      <c r="Q129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02" spans="17:17" ht="17.100000000000001" customHeight="1" x14ac:dyDescent="0.25">
      <c r="Q129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03" spans="17:17" ht="17.100000000000001" customHeight="1" x14ac:dyDescent="0.25">
      <c r="Q129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04" spans="17:17" ht="17.100000000000001" customHeight="1" x14ac:dyDescent="0.25">
      <c r="Q129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05" spans="17:17" ht="17.100000000000001" customHeight="1" x14ac:dyDescent="0.25">
      <c r="Q129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06" spans="17:17" ht="17.100000000000001" customHeight="1" x14ac:dyDescent="0.25">
      <c r="Q129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07" spans="17:17" ht="17.100000000000001" customHeight="1" x14ac:dyDescent="0.25">
      <c r="Q129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08" spans="17:17" ht="17.100000000000001" customHeight="1" x14ac:dyDescent="0.25">
      <c r="Q129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09" spans="17:17" ht="17.100000000000001" customHeight="1" x14ac:dyDescent="0.25">
      <c r="Q129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10" spans="17:17" ht="17.100000000000001" customHeight="1" x14ac:dyDescent="0.25">
      <c r="Q129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11" spans="17:17" ht="17.100000000000001" customHeight="1" x14ac:dyDescent="0.25">
      <c r="Q129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12" spans="17:17" ht="17.100000000000001" customHeight="1" x14ac:dyDescent="0.25">
      <c r="Q129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13" spans="17:17" ht="17.100000000000001" customHeight="1" x14ac:dyDescent="0.25">
      <c r="Q129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14" spans="17:17" ht="17.100000000000001" customHeight="1" x14ac:dyDescent="0.25">
      <c r="Q129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15" spans="17:17" ht="17.100000000000001" customHeight="1" x14ac:dyDescent="0.25">
      <c r="Q129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16" spans="17:17" ht="17.100000000000001" customHeight="1" x14ac:dyDescent="0.25">
      <c r="Q129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17" spans="17:17" ht="17.100000000000001" customHeight="1" x14ac:dyDescent="0.25">
      <c r="Q129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18" spans="17:17" ht="17.100000000000001" customHeight="1" x14ac:dyDescent="0.25">
      <c r="Q129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19" spans="17:17" ht="17.100000000000001" customHeight="1" x14ac:dyDescent="0.25">
      <c r="Q129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20" spans="17:17" ht="17.100000000000001" customHeight="1" x14ac:dyDescent="0.25">
      <c r="Q129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21" spans="17:17" ht="17.100000000000001" customHeight="1" x14ac:dyDescent="0.25">
      <c r="Q129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22" spans="17:17" ht="17.100000000000001" customHeight="1" x14ac:dyDescent="0.25">
      <c r="Q129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23" spans="17:17" ht="17.100000000000001" customHeight="1" x14ac:dyDescent="0.25">
      <c r="Q129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24" spans="17:17" ht="17.100000000000001" customHeight="1" x14ac:dyDescent="0.25">
      <c r="Q129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25" spans="17:17" ht="17.100000000000001" customHeight="1" x14ac:dyDescent="0.25">
      <c r="Q129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26" spans="17:17" ht="17.100000000000001" customHeight="1" x14ac:dyDescent="0.25">
      <c r="Q129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27" spans="17:17" ht="17.100000000000001" customHeight="1" x14ac:dyDescent="0.25">
      <c r="Q129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28" spans="17:17" ht="17.100000000000001" customHeight="1" x14ac:dyDescent="0.25">
      <c r="Q129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29" spans="17:17" ht="17.100000000000001" customHeight="1" x14ac:dyDescent="0.25">
      <c r="Q129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30" spans="17:17" ht="17.100000000000001" customHeight="1" x14ac:dyDescent="0.25">
      <c r="Q129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31" spans="17:17" ht="17.100000000000001" customHeight="1" x14ac:dyDescent="0.25">
      <c r="Q129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32" spans="17:17" ht="17.100000000000001" customHeight="1" x14ac:dyDescent="0.25">
      <c r="Q129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33" spans="17:17" ht="17.100000000000001" customHeight="1" x14ac:dyDescent="0.25">
      <c r="Q129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34" spans="17:17" ht="17.100000000000001" customHeight="1" x14ac:dyDescent="0.25">
      <c r="Q129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35" spans="17:17" ht="17.100000000000001" customHeight="1" x14ac:dyDescent="0.25">
      <c r="Q129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36" spans="17:17" ht="17.100000000000001" customHeight="1" x14ac:dyDescent="0.25">
      <c r="Q129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37" spans="17:17" ht="17.100000000000001" customHeight="1" x14ac:dyDescent="0.25">
      <c r="Q129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38" spans="17:17" ht="17.100000000000001" customHeight="1" x14ac:dyDescent="0.25">
      <c r="Q129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39" spans="17:17" ht="17.100000000000001" customHeight="1" x14ac:dyDescent="0.25">
      <c r="Q129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40" spans="17:17" ht="17.100000000000001" customHeight="1" x14ac:dyDescent="0.25">
      <c r="Q129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41" spans="17:17" ht="17.100000000000001" customHeight="1" x14ac:dyDescent="0.25">
      <c r="Q129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42" spans="17:17" ht="17.100000000000001" customHeight="1" x14ac:dyDescent="0.25">
      <c r="Q129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43" spans="17:17" ht="17.100000000000001" customHeight="1" x14ac:dyDescent="0.25">
      <c r="Q129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44" spans="17:17" ht="17.100000000000001" customHeight="1" x14ac:dyDescent="0.25">
      <c r="Q129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45" spans="17:17" ht="17.100000000000001" customHeight="1" x14ac:dyDescent="0.25">
      <c r="Q129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46" spans="17:17" ht="17.100000000000001" customHeight="1" x14ac:dyDescent="0.25">
      <c r="Q129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47" spans="17:17" ht="17.100000000000001" customHeight="1" x14ac:dyDescent="0.25">
      <c r="Q129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48" spans="17:17" ht="17.100000000000001" customHeight="1" x14ac:dyDescent="0.25">
      <c r="Q129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49" spans="17:17" ht="17.100000000000001" customHeight="1" x14ac:dyDescent="0.25">
      <c r="Q129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50" spans="17:17" ht="17.100000000000001" customHeight="1" x14ac:dyDescent="0.25">
      <c r="Q129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51" spans="17:17" ht="17.100000000000001" customHeight="1" x14ac:dyDescent="0.25">
      <c r="Q129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52" spans="17:17" ht="17.100000000000001" customHeight="1" x14ac:dyDescent="0.25">
      <c r="Q129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53" spans="17:17" ht="17.100000000000001" customHeight="1" x14ac:dyDescent="0.25">
      <c r="Q129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54" spans="17:17" ht="17.100000000000001" customHeight="1" x14ac:dyDescent="0.25">
      <c r="Q129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55" spans="17:17" ht="17.100000000000001" customHeight="1" x14ac:dyDescent="0.25">
      <c r="Q129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56" spans="17:17" ht="17.100000000000001" customHeight="1" x14ac:dyDescent="0.25">
      <c r="Q129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57" spans="17:17" ht="17.100000000000001" customHeight="1" x14ac:dyDescent="0.25">
      <c r="Q129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58" spans="17:17" ht="17.100000000000001" customHeight="1" x14ac:dyDescent="0.25">
      <c r="Q129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59" spans="17:17" ht="17.100000000000001" customHeight="1" x14ac:dyDescent="0.25">
      <c r="Q129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60" spans="17:17" ht="17.100000000000001" customHeight="1" x14ac:dyDescent="0.25">
      <c r="Q129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61" spans="17:17" ht="17.100000000000001" customHeight="1" x14ac:dyDescent="0.25">
      <c r="Q129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62" spans="17:17" ht="17.100000000000001" customHeight="1" x14ac:dyDescent="0.25">
      <c r="Q129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63" spans="17:17" ht="17.100000000000001" customHeight="1" x14ac:dyDescent="0.25">
      <c r="Q129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64" spans="17:17" ht="17.100000000000001" customHeight="1" x14ac:dyDescent="0.25">
      <c r="Q129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65" spans="17:17" ht="17.100000000000001" customHeight="1" x14ac:dyDescent="0.25">
      <c r="Q129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66" spans="17:17" ht="17.100000000000001" customHeight="1" x14ac:dyDescent="0.25">
      <c r="Q129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67" spans="17:17" ht="17.100000000000001" customHeight="1" x14ac:dyDescent="0.25">
      <c r="Q129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68" spans="17:17" ht="17.100000000000001" customHeight="1" x14ac:dyDescent="0.25">
      <c r="Q129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69" spans="17:17" ht="17.100000000000001" customHeight="1" x14ac:dyDescent="0.25">
      <c r="Q129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70" spans="17:17" ht="17.100000000000001" customHeight="1" x14ac:dyDescent="0.25">
      <c r="Q129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71" spans="17:17" ht="17.100000000000001" customHeight="1" x14ac:dyDescent="0.25">
      <c r="Q129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72" spans="17:17" ht="17.100000000000001" customHeight="1" x14ac:dyDescent="0.25">
      <c r="Q129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73" spans="17:17" ht="17.100000000000001" customHeight="1" x14ac:dyDescent="0.25">
      <c r="Q129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74" spans="17:17" ht="17.100000000000001" customHeight="1" x14ac:dyDescent="0.25">
      <c r="Q129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75" spans="17:17" ht="17.100000000000001" customHeight="1" x14ac:dyDescent="0.25">
      <c r="Q129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76" spans="17:17" ht="17.100000000000001" customHeight="1" x14ac:dyDescent="0.25">
      <c r="Q129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77" spans="17:17" ht="17.100000000000001" customHeight="1" x14ac:dyDescent="0.25">
      <c r="Q129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78" spans="17:17" ht="17.100000000000001" customHeight="1" x14ac:dyDescent="0.25">
      <c r="Q129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79" spans="17:17" ht="17.100000000000001" customHeight="1" x14ac:dyDescent="0.25">
      <c r="Q129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80" spans="17:17" ht="17.100000000000001" customHeight="1" x14ac:dyDescent="0.25">
      <c r="Q129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81" spans="17:17" ht="17.100000000000001" customHeight="1" x14ac:dyDescent="0.25">
      <c r="Q129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82" spans="17:17" ht="17.100000000000001" customHeight="1" x14ac:dyDescent="0.25">
      <c r="Q129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83" spans="17:17" ht="17.100000000000001" customHeight="1" x14ac:dyDescent="0.25">
      <c r="Q129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84" spans="17:17" ht="17.100000000000001" customHeight="1" x14ac:dyDescent="0.25">
      <c r="Q129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85" spans="17:17" ht="17.100000000000001" customHeight="1" x14ac:dyDescent="0.25">
      <c r="Q129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86" spans="17:17" ht="17.100000000000001" customHeight="1" x14ac:dyDescent="0.25">
      <c r="Q129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87" spans="17:17" ht="17.100000000000001" customHeight="1" x14ac:dyDescent="0.25">
      <c r="Q129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88" spans="17:17" ht="17.100000000000001" customHeight="1" x14ac:dyDescent="0.25">
      <c r="Q129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89" spans="17:17" ht="17.100000000000001" customHeight="1" x14ac:dyDescent="0.25">
      <c r="Q129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90" spans="17:17" ht="17.100000000000001" customHeight="1" x14ac:dyDescent="0.25">
      <c r="Q129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91" spans="17:17" ht="17.100000000000001" customHeight="1" x14ac:dyDescent="0.25">
      <c r="Q129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92" spans="17:17" ht="17.100000000000001" customHeight="1" x14ac:dyDescent="0.25">
      <c r="Q129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93" spans="17:17" ht="17.100000000000001" customHeight="1" x14ac:dyDescent="0.25">
      <c r="Q129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94" spans="17:17" ht="17.100000000000001" customHeight="1" x14ac:dyDescent="0.25">
      <c r="Q129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95" spans="17:17" ht="17.100000000000001" customHeight="1" x14ac:dyDescent="0.25">
      <c r="Q129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96" spans="17:17" ht="17.100000000000001" customHeight="1" x14ac:dyDescent="0.25">
      <c r="Q129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97" spans="17:17" ht="17.100000000000001" customHeight="1" x14ac:dyDescent="0.25">
      <c r="Q129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98" spans="17:17" ht="17.100000000000001" customHeight="1" x14ac:dyDescent="0.25">
      <c r="Q129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99" spans="17:17" ht="17.100000000000001" customHeight="1" x14ac:dyDescent="0.25">
      <c r="Q129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00" spans="17:17" ht="17.100000000000001" customHeight="1" x14ac:dyDescent="0.25">
      <c r="Q130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01" spans="17:17" ht="17.100000000000001" customHeight="1" x14ac:dyDescent="0.25">
      <c r="Q130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02" spans="17:17" ht="17.100000000000001" customHeight="1" x14ac:dyDescent="0.25">
      <c r="Q130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03" spans="17:17" ht="17.100000000000001" customHeight="1" x14ac:dyDescent="0.25">
      <c r="Q130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04" spans="17:17" ht="17.100000000000001" customHeight="1" x14ac:dyDescent="0.25">
      <c r="Q130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05" spans="17:17" ht="17.100000000000001" customHeight="1" x14ac:dyDescent="0.25">
      <c r="Q130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06" spans="17:17" ht="17.100000000000001" customHeight="1" x14ac:dyDescent="0.25">
      <c r="Q130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07" spans="17:17" ht="17.100000000000001" customHeight="1" x14ac:dyDescent="0.25">
      <c r="Q130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08" spans="17:17" ht="17.100000000000001" customHeight="1" x14ac:dyDescent="0.25">
      <c r="Q130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09" spans="17:17" ht="17.100000000000001" customHeight="1" x14ac:dyDescent="0.25">
      <c r="Q130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10" spans="17:17" ht="17.100000000000001" customHeight="1" x14ac:dyDescent="0.25">
      <c r="Q130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11" spans="17:17" ht="17.100000000000001" customHeight="1" x14ac:dyDescent="0.25">
      <c r="Q130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12" spans="17:17" ht="17.100000000000001" customHeight="1" x14ac:dyDescent="0.25">
      <c r="Q130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13" spans="17:17" ht="17.100000000000001" customHeight="1" x14ac:dyDescent="0.25">
      <c r="Q130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14" spans="17:17" ht="17.100000000000001" customHeight="1" x14ac:dyDescent="0.25">
      <c r="Q130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15" spans="17:17" ht="17.100000000000001" customHeight="1" x14ac:dyDescent="0.25">
      <c r="Q130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16" spans="17:17" ht="17.100000000000001" customHeight="1" x14ac:dyDescent="0.25">
      <c r="Q130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17" spans="17:17" ht="17.100000000000001" customHeight="1" x14ac:dyDescent="0.25">
      <c r="Q130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18" spans="17:17" ht="17.100000000000001" customHeight="1" x14ac:dyDescent="0.25">
      <c r="Q130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19" spans="17:17" ht="17.100000000000001" customHeight="1" x14ac:dyDescent="0.25">
      <c r="Q130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20" spans="17:17" ht="17.100000000000001" customHeight="1" x14ac:dyDescent="0.25">
      <c r="Q130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21" spans="17:17" ht="17.100000000000001" customHeight="1" x14ac:dyDescent="0.25">
      <c r="Q130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22" spans="17:17" ht="17.100000000000001" customHeight="1" x14ac:dyDescent="0.25">
      <c r="Q130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23" spans="17:17" ht="17.100000000000001" customHeight="1" x14ac:dyDescent="0.25">
      <c r="Q130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24" spans="17:17" ht="17.100000000000001" customHeight="1" x14ac:dyDescent="0.25">
      <c r="Q130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25" spans="17:17" ht="17.100000000000001" customHeight="1" x14ac:dyDescent="0.25">
      <c r="Q130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26" spans="17:17" ht="17.100000000000001" customHeight="1" x14ac:dyDescent="0.25">
      <c r="Q130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27" spans="17:17" ht="17.100000000000001" customHeight="1" x14ac:dyDescent="0.25">
      <c r="Q130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28" spans="17:17" ht="17.100000000000001" customHeight="1" x14ac:dyDescent="0.25">
      <c r="Q130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29" spans="17:17" ht="17.100000000000001" customHeight="1" x14ac:dyDescent="0.25">
      <c r="Q130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30" spans="17:17" ht="17.100000000000001" customHeight="1" x14ac:dyDescent="0.25">
      <c r="Q130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31" spans="17:17" ht="17.100000000000001" customHeight="1" x14ac:dyDescent="0.25">
      <c r="Q130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32" spans="17:17" ht="17.100000000000001" customHeight="1" x14ac:dyDescent="0.25">
      <c r="Q130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33" spans="17:17" ht="17.100000000000001" customHeight="1" x14ac:dyDescent="0.25">
      <c r="Q130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34" spans="17:17" ht="17.100000000000001" customHeight="1" x14ac:dyDescent="0.25">
      <c r="Q130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35" spans="17:17" ht="17.100000000000001" customHeight="1" x14ac:dyDescent="0.25">
      <c r="Q130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36" spans="17:17" ht="17.100000000000001" customHeight="1" x14ac:dyDescent="0.25">
      <c r="Q130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37" spans="17:17" ht="17.100000000000001" customHeight="1" x14ac:dyDescent="0.25">
      <c r="Q130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38" spans="17:17" ht="17.100000000000001" customHeight="1" x14ac:dyDescent="0.25">
      <c r="Q130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39" spans="17:17" ht="17.100000000000001" customHeight="1" x14ac:dyDescent="0.25">
      <c r="Q130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40" spans="17:17" ht="17.100000000000001" customHeight="1" x14ac:dyDescent="0.25">
      <c r="Q130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41" spans="17:17" ht="17.100000000000001" customHeight="1" x14ac:dyDescent="0.25">
      <c r="Q130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42" spans="17:17" ht="17.100000000000001" customHeight="1" x14ac:dyDescent="0.25">
      <c r="Q130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43" spans="17:17" ht="17.100000000000001" customHeight="1" x14ac:dyDescent="0.25">
      <c r="Q130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44" spans="17:17" ht="17.100000000000001" customHeight="1" x14ac:dyDescent="0.25">
      <c r="Q130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45" spans="17:17" ht="17.100000000000001" customHeight="1" x14ac:dyDescent="0.25">
      <c r="Q130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46" spans="17:17" ht="17.100000000000001" customHeight="1" x14ac:dyDescent="0.25">
      <c r="Q130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47" spans="17:17" ht="17.100000000000001" customHeight="1" x14ac:dyDescent="0.25">
      <c r="Q130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48" spans="17:17" ht="17.100000000000001" customHeight="1" x14ac:dyDescent="0.25">
      <c r="Q130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49" spans="17:17" ht="17.100000000000001" customHeight="1" x14ac:dyDescent="0.25">
      <c r="Q130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50" spans="17:17" ht="17.100000000000001" customHeight="1" x14ac:dyDescent="0.25">
      <c r="Q130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51" spans="17:17" ht="17.100000000000001" customHeight="1" x14ac:dyDescent="0.25">
      <c r="Q130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52" spans="17:17" ht="17.100000000000001" customHeight="1" x14ac:dyDescent="0.25">
      <c r="Q130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53" spans="17:17" ht="17.100000000000001" customHeight="1" x14ac:dyDescent="0.25">
      <c r="Q130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54" spans="17:17" ht="17.100000000000001" customHeight="1" x14ac:dyDescent="0.25">
      <c r="Q130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55" spans="17:17" ht="17.100000000000001" customHeight="1" x14ac:dyDescent="0.25">
      <c r="Q130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56" spans="17:17" ht="17.100000000000001" customHeight="1" x14ac:dyDescent="0.25">
      <c r="Q130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57" spans="17:17" ht="17.100000000000001" customHeight="1" x14ac:dyDescent="0.25">
      <c r="Q130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58" spans="17:17" ht="17.100000000000001" customHeight="1" x14ac:dyDescent="0.25">
      <c r="Q130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59" spans="17:17" ht="17.100000000000001" customHeight="1" x14ac:dyDescent="0.25">
      <c r="Q130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60" spans="17:17" ht="17.100000000000001" customHeight="1" x14ac:dyDescent="0.25">
      <c r="Q130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61" spans="17:17" ht="17.100000000000001" customHeight="1" x14ac:dyDescent="0.25">
      <c r="Q130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62" spans="17:17" ht="17.100000000000001" customHeight="1" x14ac:dyDescent="0.25">
      <c r="Q130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63" spans="17:17" ht="17.100000000000001" customHeight="1" x14ac:dyDescent="0.25">
      <c r="Q130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64" spans="17:17" ht="17.100000000000001" customHeight="1" x14ac:dyDescent="0.25">
      <c r="Q130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65" spans="17:17" ht="17.100000000000001" customHeight="1" x14ac:dyDescent="0.25">
      <c r="Q130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66" spans="17:17" ht="17.100000000000001" customHeight="1" x14ac:dyDescent="0.25">
      <c r="Q130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67" spans="17:17" ht="17.100000000000001" customHeight="1" x14ac:dyDescent="0.25">
      <c r="Q130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68" spans="17:17" ht="17.100000000000001" customHeight="1" x14ac:dyDescent="0.25">
      <c r="Q130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69" spans="17:17" ht="17.100000000000001" customHeight="1" x14ac:dyDescent="0.25">
      <c r="Q130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70" spans="17:17" ht="17.100000000000001" customHeight="1" x14ac:dyDescent="0.25">
      <c r="Q130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71" spans="17:17" ht="17.100000000000001" customHeight="1" x14ac:dyDescent="0.25">
      <c r="Q130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72" spans="17:17" ht="17.100000000000001" customHeight="1" x14ac:dyDescent="0.25">
      <c r="Q130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73" spans="17:17" ht="17.100000000000001" customHeight="1" x14ac:dyDescent="0.25">
      <c r="Q130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74" spans="17:17" ht="17.100000000000001" customHeight="1" x14ac:dyDescent="0.25">
      <c r="Q130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75" spans="17:17" ht="17.100000000000001" customHeight="1" x14ac:dyDescent="0.25">
      <c r="Q130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76" spans="17:17" ht="17.100000000000001" customHeight="1" x14ac:dyDescent="0.25">
      <c r="Q130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77" spans="17:17" ht="17.100000000000001" customHeight="1" x14ac:dyDescent="0.25">
      <c r="Q130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78" spans="17:17" ht="17.100000000000001" customHeight="1" x14ac:dyDescent="0.25">
      <c r="Q130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79" spans="17:17" ht="17.100000000000001" customHeight="1" x14ac:dyDescent="0.25">
      <c r="Q130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80" spans="17:17" ht="17.100000000000001" customHeight="1" x14ac:dyDescent="0.25">
      <c r="Q130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81" spans="17:17" ht="17.100000000000001" customHeight="1" x14ac:dyDescent="0.25">
      <c r="Q130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82" spans="17:17" ht="17.100000000000001" customHeight="1" x14ac:dyDescent="0.25">
      <c r="Q130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83" spans="17:17" ht="17.100000000000001" customHeight="1" x14ac:dyDescent="0.25">
      <c r="Q130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84" spans="17:17" ht="17.100000000000001" customHeight="1" x14ac:dyDescent="0.25">
      <c r="Q130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85" spans="17:17" ht="17.100000000000001" customHeight="1" x14ac:dyDescent="0.25">
      <c r="Q130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86" spans="17:17" ht="17.100000000000001" customHeight="1" x14ac:dyDescent="0.25">
      <c r="Q130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87" spans="17:17" ht="17.100000000000001" customHeight="1" x14ac:dyDescent="0.25">
      <c r="Q130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88" spans="17:17" ht="17.100000000000001" customHeight="1" x14ac:dyDescent="0.25">
      <c r="Q130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89" spans="17:17" ht="17.100000000000001" customHeight="1" x14ac:dyDescent="0.25">
      <c r="Q130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90" spans="17:17" ht="17.100000000000001" customHeight="1" x14ac:dyDescent="0.25">
      <c r="Q130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91" spans="17:17" ht="17.100000000000001" customHeight="1" x14ac:dyDescent="0.25">
      <c r="Q130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92" spans="17:17" ht="17.100000000000001" customHeight="1" x14ac:dyDescent="0.25">
      <c r="Q130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93" spans="17:17" ht="17.100000000000001" customHeight="1" x14ac:dyDescent="0.25">
      <c r="Q130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94" spans="17:17" ht="17.100000000000001" customHeight="1" x14ac:dyDescent="0.25">
      <c r="Q130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95" spans="17:17" ht="17.100000000000001" customHeight="1" x14ac:dyDescent="0.25">
      <c r="Q130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96" spans="17:17" ht="17.100000000000001" customHeight="1" x14ac:dyDescent="0.25">
      <c r="Q130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97" spans="17:17" ht="17.100000000000001" customHeight="1" x14ac:dyDescent="0.25">
      <c r="Q130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98" spans="17:17" ht="17.100000000000001" customHeight="1" x14ac:dyDescent="0.25">
      <c r="Q130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99" spans="17:17" ht="17.100000000000001" customHeight="1" x14ac:dyDescent="0.25">
      <c r="Q130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00" spans="17:17" ht="17.100000000000001" customHeight="1" x14ac:dyDescent="0.25">
      <c r="Q131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01" spans="17:17" ht="17.100000000000001" customHeight="1" x14ac:dyDescent="0.25">
      <c r="Q131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02" spans="17:17" ht="17.100000000000001" customHeight="1" x14ac:dyDescent="0.25">
      <c r="Q131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03" spans="17:17" ht="17.100000000000001" customHeight="1" x14ac:dyDescent="0.25">
      <c r="Q131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04" spans="17:17" ht="17.100000000000001" customHeight="1" x14ac:dyDescent="0.25">
      <c r="Q131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05" spans="17:17" ht="17.100000000000001" customHeight="1" x14ac:dyDescent="0.25">
      <c r="Q131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06" spans="17:17" ht="17.100000000000001" customHeight="1" x14ac:dyDescent="0.25">
      <c r="Q131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07" spans="17:17" ht="17.100000000000001" customHeight="1" x14ac:dyDescent="0.25">
      <c r="Q131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08" spans="17:17" ht="17.100000000000001" customHeight="1" x14ac:dyDescent="0.25">
      <c r="Q131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09" spans="17:17" ht="17.100000000000001" customHeight="1" x14ac:dyDescent="0.25">
      <c r="Q131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10" spans="17:17" ht="17.100000000000001" customHeight="1" x14ac:dyDescent="0.25">
      <c r="Q131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11" spans="17:17" ht="17.100000000000001" customHeight="1" x14ac:dyDescent="0.25">
      <c r="Q131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12" spans="17:17" ht="17.100000000000001" customHeight="1" x14ac:dyDescent="0.25">
      <c r="Q131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13" spans="17:17" ht="17.100000000000001" customHeight="1" x14ac:dyDescent="0.25">
      <c r="Q131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14" spans="17:17" ht="17.100000000000001" customHeight="1" x14ac:dyDescent="0.25">
      <c r="Q131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15" spans="17:17" ht="17.100000000000001" customHeight="1" x14ac:dyDescent="0.25">
      <c r="Q131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16" spans="17:17" ht="17.100000000000001" customHeight="1" x14ac:dyDescent="0.25">
      <c r="Q131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17" spans="17:17" ht="17.100000000000001" customHeight="1" x14ac:dyDescent="0.25">
      <c r="Q131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18" spans="17:17" ht="17.100000000000001" customHeight="1" x14ac:dyDescent="0.25">
      <c r="Q131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19" spans="17:17" ht="17.100000000000001" customHeight="1" x14ac:dyDescent="0.25">
      <c r="Q131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20" spans="17:17" ht="17.100000000000001" customHeight="1" x14ac:dyDescent="0.25">
      <c r="Q131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21" spans="17:17" ht="17.100000000000001" customHeight="1" x14ac:dyDescent="0.25">
      <c r="Q131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22" spans="17:17" ht="17.100000000000001" customHeight="1" x14ac:dyDescent="0.25">
      <c r="Q131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23" spans="17:17" ht="17.100000000000001" customHeight="1" x14ac:dyDescent="0.25">
      <c r="Q131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24" spans="17:17" ht="17.100000000000001" customHeight="1" x14ac:dyDescent="0.25">
      <c r="Q131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25" spans="17:17" ht="17.100000000000001" customHeight="1" x14ac:dyDescent="0.25">
      <c r="Q131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26" spans="17:17" ht="17.100000000000001" customHeight="1" x14ac:dyDescent="0.25">
      <c r="Q131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27" spans="17:17" ht="17.100000000000001" customHeight="1" x14ac:dyDescent="0.25">
      <c r="Q131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28" spans="17:17" ht="17.100000000000001" customHeight="1" x14ac:dyDescent="0.25">
      <c r="Q131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29" spans="17:17" ht="17.100000000000001" customHeight="1" x14ac:dyDescent="0.25">
      <c r="Q131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30" spans="17:17" ht="17.100000000000001" customHeight="1" x14ac:dyDescent="0.25">
      <c r="Q131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31" spans="17:17" ht="17.100000000000001" customHeight="1" x14ac:dyDescent="0.25">
      <c r="Q131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32" spans="17:17" ht="17.100000000000001" customHeight="1" x14ac:dyDescent="0.25">
      <c r="Q131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33" spans="17:17" ht="17.100000000000001" customHeight="1" x14ac:dyDescent="0.25">
      <c r="Q131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34" spans="17:17" ht="17.100000000000001" customHeight="1" x14ac:dyDescent="0.25">
      <c r="Q131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35" spans="17:17" ht="17.100000000000001" customHeight="1" x14ac:dyDescent="0.25">
      <c r="Q131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36" spans="17:17" ht="17.100000000000001" customHeight="1" x14ac:dyDescent="0.25">
      <c r="Q131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37" spans="17:17" ht="17.100000000000001" customHeight="1" x14ac:dyDescent="0.25">
      <c r="Q131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38" spans="17:17" ht="17.100000000000001" customHeight="1" x14ac:dyDescent="0.25">
      <c r="Q131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39" spans="17:17" ht="17.100000000000001" customHeight="1" x14ac:dyDescent="0.25">
      <c r="Q131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40" spans="17:17" ht="17.100000000000001" customHeight="1" x14ac:dyDescent="0.25">
      <c r="Q131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41" spans="17:17" ht="17.100000000000001" customHeight="1" x14ac:dyDescent="0.25">
      <c r="Q131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42" spans="17:17" ht="17.100000000000001" customHeight="1" x14ac:dyDescent="0.25">
      <c r="Q131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43" spans="17:17" ht="17.100000000000001" customHeight="1" x14ac:dyDescent="0.25">
      <c r="Q131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44" spans="17:17" ht="17.100000000000001" customHeight="1" x14ac:dyDescent="0.25">
      <c r="Q131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45" spans="17:17" ht="17.100000000000001" customHeight="1" x14ac:dyDescent="0.25">
      <c r="Q131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46" spans="17:17" ht="17.100000000000001" customHeight="1" x14ac:dyDescent="0.25">
      <c r="Q131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47" spans="17:17" ht="17.100000000000001" customHeight="1" x14ac:dyDescent="0.25">
      <c r="Q131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48" spans="17:17" ht="17.100000000000001" customHeight="1" x14ac:dyDescent="0.25">
      <c r="Q131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49" spans="17:17" ht="17.100000000000001" customHeight="1" x14ac:dyDescent="0.25">
      <c r="Q131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50" spans="17:17" ht="17.100000000000001" customHeight="1" x14ac:dyDescent="0.25">
      <c r="Q131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51" spans="17:17" ht="17.100000000000001" customHeight="1" x14ac:dyDescent="0.25">
      <c r="Q131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52" spans="17:17" ht="17.100000000000001" customHeight="1" x14ac:dyDescent="0.25">
      <c r="Q131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53" spans="17:17" ht="17.100000000000001" customHeight="1" x14ac:dyDescent="0.25">
      <c r="Q131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54" spans="17:17" ht="17.100000000000001" customHeight="1" x14ac:dyDescent="0.25">
      <c r="Q131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55" spans="17:17" ht="17.100000000000001" customHeight="1" x14ac:dyDescent="0.25">
      <c r="Q131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56" spans="17:17" ht="17.100000000000001" customHeight="1" x14ac:dyDescent="0.25">
      <c r="Q131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57" spans="17:17" ht="17.100000000000001" customHeight="1" x14ac:dyDescent="0.25">
      <c r="Q131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58" spans="17:17" ht="17.100000000000001" customHeight="1" x14ac:dyDescent="0.25">
      <c r="Q131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59" spans="17:17" ht="17.100000000000001" customHeight="1" x14ac:dyDescent="0.25">
      <c r="Q131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60" spans="17:17" ht="17.100000000000001" customHeight="1" x14ac:dyDescent="0.25">
      <c r="Q131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61" spans="17:17" ht="17.100000000000001" customHeight="1" x14ac:dyDescent="0.25">
      <c r="Q131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62" spans="17:17" ht="17.100000000000001" customHeight="1" x14ac:dyDescent="0.25">
      <c r="Q131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63" spans="17:17" ht="17.100000000000001" customHeight="1" x14ac:dyDescent="0.25">
      <c r="Q131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64" spans="17:17" ht="17.100000000000001" customHeight="1" x14ac:dyDescent="0.25">
      <c r="Q131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65" spans="17:17" ht="17.100000000000001" customHeight="1" x14ac:dyDescent="0.25">
      <c r="Q131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66" spans="17:17" ht="17.100000000000001" customHeight="1" x14ac:dyDescent="0.25">
      <c r="Q131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67" spans="17:17" ht="17.100000000000001" customHeight="1" x14ac:dyDescent="0.25">
      <c r="Q131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68" spans="17:17" ht="17.100000000000001" customHeight="1" x14ac:dyDescent="0.25">
      <c r="Q131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69" spans="17:17" ht="17.100000000000001" customHeight="1" x14ac:dyDescent="0.25">
      <c r="Q131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70" spans="17:17" ht="17.100000000000001" customHeight="1" x14ac:dyDescent="0.25">
      <c r="Q131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71" spans="17:17" ht="17.100000000000001" customHeight="1" x14ac:dyDescent="0.25">
      <c r="Q131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72" spans="17:17" ht="17.100000000000001" customHeight="1" x14ac:dyDescent="0.25">
      <c r="Q131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73" spans="17:17" ht="17.100000000000001" customHeight="1" x14ac:dyDescent="0.25">
      <c r="Q131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74" spans="17:17" ht="17.100000000000001" customHeight="1" x14ac:dyDescent="0.25">
      <c r="Q131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75" spans="17:17" ht="17.100000000000001" customHeight="1" x14ac:dyDescent="0.25">
      <c r="Q131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76" spans="17:17" ht="17.100000000000001" customHeight="1" x14ac:dyDescent="0.25">
      <c r="Q131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77" spans="17:17" ht="17.100000000000001" customHeight="1" x14ac:dyDescent="0.25">
      <c r="Q131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78" spans="17:17" ht="17.100000000000001" customHeight="1" x14ac:dyDescent="0.25">
      <c r="Q131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79" spans="17:17" ht="17.100000000000001" customHeight="1" x14ac:dyDescent="0.25">
      <c r="Q131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80" spans="17:17" ht="17.100000000000001" customHeight="1" x14ac:dyDescent="0.25">
      <c r="Q131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81" spans="17:17" ht="17.100000000000001" customHeight="1" x14ac:dyDescent="0.25">
      <c r="Q131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82" spans="17:17" ht="17.100000000000001" customHeight="1" x14ac:dyDescent="0.25">
      <c r="Q131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83" spans="17:17" ht="17.100000000000001" customHeight="1" x14ac:dyDescent="0.25">
      <c r="Q131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84" spans="17:17" ht="17.100000000000001" customHeight="1" x14ac:dyDescent="0.25">
      <c r="Q131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85" spans="17:17" ht="17.100000000000001" customHeight="1" x14ac:dyDescent="0.25">
      <c r="Q131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86" spans="17:17" ht="17.100000000000001" customHeight="1" x14ac:dyDescent="0.25">
      <c r="Q131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87" spans="17:17" ht="17.100000000000001" customHeight="1" x14ac:dyDescent="0.25">
      <c r="Q131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88" spans="17:17" ht="17.100000000000001" customHeight="1" x14ac:dyDescent="0.25">
      <c r="Q131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89" spans="17:17" ht="17.100000000000001" customHeight="1" x14ac:dyDescent="0.25">
      <c r="Q131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90" spans="17:17" ht="17.100000000000001" customHeight="1" x14ac:dyDescent="0.25">
      <c r="Q131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91" spans="17:17" ht="17.100000000000001" customHeight="1" x14ac:dyDescent="0.25">
      <c r="Q131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92" spans="17:17" ht="17.100000000000001" customHeight="1" x14ac:dyDescent="0.25">
      <c r="Q131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93" spans="17:17" ht="17.100000000000001" customHeight="1" x14ac:dyDescent="0.25">
      <c r="Q131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94" spans="17:17" ht="17.100000000000001" customHeight="1" x14ac:dyDescent="0.25">
      <c r="Q131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95" spans="17:17" ht="17.100000000000001" customHeight="1" x14ac:dyDescent="0.25">
      <c r="Q131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96" spans="17:17" ht="17.100000000000001" customHeight="1" x14ac:dyDescent="0.25">
      <c r="Q131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97" spans="17:17" ht="17.100000000000001" customHeight="1" x14ac:dyDescent="0.25">
      <c r="Q131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98" spans="17:17" ht="17.100000000000001" customHeight="1" x14ac:dyDescent="0.25">
      <c r="Q131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99" spans="17:17" ht="17.100000000000001" customHeight="1" x14ac:dyDescent="0.25">
      <c r="Q131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00" spans="17:17" ht="17.100000000000001" customHeight="1" x14ac:dyDescent="0.25">
      <c r="Q132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01" spans="17:17" ht="17.100000000000001" customHeight="1" x14ac:dyDescent="0.25">
      <c r="Q132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02" spans="17:17" ht="17.100000000000001" customHeight="1" x14ac:dyDescent="0.25">
      <c r="Q132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03" spans="17:17" ht="17.100000000000001" customHeight="1" x14ac:dyDescent="0.25">
      <c r="Q132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04" spans="17:17" ht="17.100000000000001" customHeight="1" x14ac:dyDescent="0.25">
      <c r="Q132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05" spans="17:17" ht="17.100000000000001" customHeight="1" x14ac:dyDescent="0.25">
      <c r="Q132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06" spans="17:17" ht="17.100000000000001" customHeight="1" x14ac:dyDescent="0.25">
      <c r="Q132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07" spans="17:17" ht="17.100000000000001" customHeight="1" x14ac:dyDescent="0.25">
      <c r="Q132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08" spans="17:17" ht="17.100000000000001" customHeight="1" x14ac:dyDescent="0.25">
      <c r="Q132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09" spans="17:17" ht="17.100000000000001" customHeight="1" x14ac:dyDescent="0.25">
      <c r="Q132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10" spans="17:17" ht="17.100000000000001" customHeight="1" x14ac:dyDescent="0.25">
      <c r="Q132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11" spans="17:17" ht="17.100000000000001" customHeight="1" x14ac:dyDescent="0.25">
      <c r="Q132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12" spans="17:17" ht="17.100000000000001" customHeight="1" x14ac:dyDescent="0.25">
      <c r="Q132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13" spans="17:17" ht="17.100000000000001" customHeight="1" x14ac:dyDescent="0.25">
      <c r="Q132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14" spans="17:17" ht="17.100000000000001" customHeight="1" x14ac:dyDescent="0.25">
      <c r="Q132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15" spans="17:17" ht="17.100000000000001" customHeight="1" x14ac:dyDescent="0.25">
      <c r="Q132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16" spans="17:17" ht="17.100000000000001" customHeight="1" x14ac:dyDescent="0.25">
      <c r="Q132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17" spans="17:17" ht="17.100000000000001" customHeight="1" x14ac:dyDescent="0.25">
      <c r="Q132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18" spans="17:17" ht="17.100000000000001" customHeight="1" x14ac:dyDescent="0.25">
      <c r="Q132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19" spans="17:17" ht="17.100000000000001" customHeight="1" x14ac:dyDescent="0.25">
      <c r="Q132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20" spans="17:17" ht="17.100000000000001" customHeight="1" x14ac:dyDescent="0.25">
      <c r="Q132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21" spans="17:17" ht="17.100000000000001" customHeight="1" x14ac:dyDescent="0.25">
      <c r="Q132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22" spans="17:17" ht="17.100000000000001" customHeight="1" x14ac:dyDescent="0.25">
      <c r="Q132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23" spans="17:17" ht="17.100000000000001" customHeight="1" x14ac:dyDescent="0.25">
      <c r="Q132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24" spans="17:17" ht="17.100000000000001" customHeight="1" x14ac:dyDescent="0.25">
      <c r="Q132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25" spans="17:17" ht="17.100000000000001" customHeight="1" x14ac:dyDescent="0.25">
      <c r="Q132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26" spans="17:17" ht="17.100000000000001" customHeight="1" x14ac:dyDescent="0.25">
      <c r="Q132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27" spans="17:17" ht="17.100000000000001" customHeight="1" x14ac:dyDescent="0.25">
      <c r="Q132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28" spans="17:17" ht="17.100000000000001" customHeight="1" x14ac:dyDescent="0.25">
      <c r="Q132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29" spans="17:17" ht="17.100000000000001" customHeight="1" x14ac:dyDescent="0.25">
      <c r="Q132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30" spans="17:17" ht="17.100000000000001" customHeight="1" x14ac:dyDescent="0.25">
      <c r="Q132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31" spans="17:17" ht="17.100000000000001" customHeight="1" x14ac:dyDescent="0.25">
      <c r="Q132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32" spans="17:17" ht="17.100000000000001" customHeight="1" x14ac:dyDescent="0.25">
      <c r="Q132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33" spans="17:17" ht="17.100000000000001" customHeight="1" x14ac:dyDescent="0.25">
      <c r="Q132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34" spans="17:17" ht="17.100000000000001" customHeight="1" x14ac:dyDescent="0.25">
      <c r="Q132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35" spans="17:17" ht="17.100000000000001" customHeight="1" x14ac:dyDescent="0.25">
      <c r="Q132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36" spans="17:17" ht="17.100000000000001" customHeight="1" x14ac:dyDescent="0.25">
      <c r="Q132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37" spans="17:17" ht="17.100000000000001" customHeight="1" x14ac:dyDescent="0.25">
      <c r="Q132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38" spans="17:17" ht="17.100000000000001" customHeight="1" x14ac:dyDescent="0.25">
      <c r="Q132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39" spans="17:17" ht="17.100000000000001" customHeight="1" x14ac:dyDescent="0.25">
      <c r="Q132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40" spans="17:17" ht="17.100000000000001" customHeight="1" x14ac:dyDescent="0.25">
      <c r="Q132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41" spans="17:17" ht="17.100000000000001" customHeight="1" x14ac:dyDescent="0.25">
      <c r="Q132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42" spans="17:17" ht="17.100000000000001" customHeight="1" x14ac:dyDescent="0.25">
      <c r="Q132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43" spans="17:17" ht="17.100000000000001" customHeight="1" x14ac:dyDescent="0.25">
      <c r="Q132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44" spans="17:17" ht="17.100000000000001" customHeight="1" x14ac:dyDescent="0.25">
      <c r="Q132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45" spans="17:17" ht="17.100000000000001" customHeight="1" x14ac:dyDescent="0.25">
      <c r="Q132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46" spans="17:17" ht="17.100000000000001" customHeight="1" x14ac:dyDescent="0.25">
      <c r="Q132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47" spans="17:17" ht="17.100000000000001" customHeight="1" x14ac:dyDescent="0.25">
      <c r="Q132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48" spans="17:17" ht="17.100000000000001" customHeight="1" x14ac:dyDescent="0.25">
      <c r="Q132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49" spans="17:17" ht="17.100000000000001" customHeight="1" x14ac:dyDescent="0.25">
      <c r="Q132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50" spans="17:17" ht="17.100000000000001" customHeight="1" x14ac:dyDescent="0.25">
      <c r="Q132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51" spans="17:17" ht="17.100000000000001" customHeight="1" x14ac:dyDescent="0.25">
      <c r="Q132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52" spans="17:17" ht="17.100000000000001" customHeight="1" x14ac:dyDescent="0.25">
      <c r="Q132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53" spans="17:17" ht="17.100000000000001" customHeight="1" x14ac:dyDescent="0.25">
      <c r="Q132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54" spans="17:17" ht="17.100000000000001" customHeight="1" x14ac:dyDescent="0.25">
      <c r="Q132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55" spans="17:17" ht="17.100000000000001" customHeight="1" x14ac:dyDescent="0.25">
      <c r="Q132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56" spans="17:17" ht="17.100000000000001" customHeight="1" x14ac:dyDescent="0.25">
      <c r="Q132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57" spans="17:17" ht="17.100000000000001" customHeight="1" x14ac:dyDescent="0.25">
      <c r="Q132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58" spans="17:17" ht="17.100000000000001" customHeight="1" x14ac:dyDescent="0.25">
      <c r="Q132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59" spans="17:17" ht="17.100000000000001" customHeight="1" x14ac:dyDescent="0.25">
      <c r="Q132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60" spans="17:17" ht="17.100000000000001" customHeight="1" x14ac:dyDescent="0.25">
      <c r="Q132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61" spans="17:17" ht="17.100000000000001" customHeight="1" x14ac:dyDescent="0.25">
      <c r="Q132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62" spans="17:17" ht="17.100000000000001" customHeight="1" x14ac:dyDescent="0.25">
      <c r="Q132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63" spans="17:17" ht="17.100000000000001" customHeight="1" x14ac:dyDescent="0.25">
      <c r="Q132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64" spans="17:17" ht="17.100000000000001" customHeight="1" x14ac:dyDescent="0.25">
      <c r="Q132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65" spans="17:17" ht="17.100000000000001" customHeight="1" x14ac:dyDescent="0.25">
      <c r="Q132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66" spans="17:17" ht="17.100000000000001" customHeight="1" x14ac:dyDescent="0.25">
      <c r="Q132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67" spans="17:17" ht="17.100000000000001" customHeight="1" x14ac:dyDescent="0.25">
      <c r="Q132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68" spans="17:17" ht="17.100000000000001" customHeight="1" x14ac:dyDescent="0.25">
      <c r="Q132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69" spans="17:17" ht="17.100000000000001" customHeight="1" x14ac:dyDescent="0.25">
      <c r="Q132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70" spans="17:17" ht="17.100000000000001" customHeight="1" x14ac:dyDescent="0.25">
      <c r="Q132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71" spans="17:17" ht="17.100000000000001" customHeight="1" x14ac:dyDescent="0.25">
      <c r="Q132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72" spans="17:17" ht="17.100000000000001" customHeight="1" x14ac:dyDescent="0.25">
      <c r="Q132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73" spans="17:17" ht="17.100000000000001" customHeight="1" x14ac:dyDescent="0.25">
      <c r="Q132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74" spans="17:17" ht="17.100000000000001" customHeight="1" x14ac:dyDescent="0.25">
      <c r="Q132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75" spans="17:17" ht="17.100000000000001" customHeight="1" x14ac:dyDescent="0.25">
      <c r="Q132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76" spans="17:17" ht="17.100000000000001" customHeight="1" x14ac:dyDescent="0.25">
      <c r="Q132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77" spans="17:17" ht="17.100000000000001" customHeight="1" x14ac:dyDescent="0.25">
      <c r="Q132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78" spans="17:17" ht="17.100000000000001" customHeight="1" x14ac:dyDescent="0.25">
      <c r="Q132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79" spans="17:17" ht="17.100000000000001" customHeight="1" x14ac:dyDescent="0.25">
      <c r="Q132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80" spans="17:17" ht="17.100000000000001" customHeight="1" x14ac:dyDescent="0.25">
      <c r="Q132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81" spans="17:17" ht="17.100000000000001" customHeight="1" x14ac:dyDescent="0.25">
      <c r="Q132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82" spans="17:17" ht="17.100000000000001" customHeight="1" x14ac:dyDescent="0.25">
      <c r="Q132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83" spans="17:17" ht="17.100000000000001" customHeight="1" x14ac:dyDescent="0.25">
      <c r="Q132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84" spans="17:17" ht="17.100000000000001" customHeight="1" x14ac:dyDescent="0.25">
      <c r="Q132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85" spans="17:17" ht="17.100000000000001" customHeight="1" x14ac:dyDescent="0.25">
      <c r="Q132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86" spans="17:17" ht="17.100000000000001" customHeight="1" x14ac:dyDescent="0.25">
      <c r="Q132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87" spans="17:17" ht="17.100000000000001" customHeight="1" x14ac:dyDescent="0.25">
      <c r="Q132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88" spans="17:17" ht="17.100000000000001" customHeight="1" x14ac:dyDescent="0.25">
      <c r="Q132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89" spans="17:17" ht="17.100000000000001" customHeight="1" x14ac:dyDescent="0.25">
      <c r="Q132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90" spans="17:17" ht="17.100000000000001" customHeight="1" x14ac:dyDescent="0.25">
      <c r="Q132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91" spans="17:17" ht="17.100000000000001" customHeight="1" x14ac:dyDescent="0.25">
      <c r="Q132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92" spans="17:17" ht="17.100000000000001" customHeight="1" x14ac:dyDescent="0.25">
      <c r="Q132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93" spans="17:17" ht="17.100000000000001" customHeight="1" x14ac:dyDescent="0.25">
      <c r="Q132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94" spans="17:17" ht="17.100000000000001" customHeight="1" x14ac:dyDescent="0.25">
      <c r="Q132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95" spans="17:17" ht="17.100000000000001" customHeight="1" x14ac:dyDescent="0.25">
      <c r="Q132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96" spans="17:17" ht="17.100000000000001" customHeight="1" x14ac:dyDescent="0.25">
      <c r="Q132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97" spans="17:17" ht="17.100000000000001" customHeight="1" x14ac:dyDescent="0.25">
      <c r="Q132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98" spans="17:17" ht="17.100000000000001" customHeight="1" x14ac:dyDescent="0.25">
      <c r="Q132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99" spans="17:17" ht="17.100000000000001" customHeight="1" x14ac:dyDescent="0.25">
      <c r="Q132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00" spans="17:17" ht="17.100000000000001" customHeight="1" x14ac:dyDescent="0.25">
      <c r="Q133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01" spans="17:17" ht="17.100000000000001" customHeight="1" x14ac:dyDescent="0.25">
      <c r="Q133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02" spans="17:17" ht="17.100000000000001" customHeight="1" x14ac:dyDescent="0.25">
      <c r="Q133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03" spans="17:17" ht="17.100000000000001" customHeight="1" x14ac:dyDescent="0.25">
      <c r="Q133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04" spans="17:17" ht="17.100000000000001" customHeight="1" x14ac:dyDescent="0.25">
      <c r="Q133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05" spans="17:17" ht="17.100000000000001" customHeight="1" x14ac:dyDescent="0.25">
      <c r="Q133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06" spans="17:17" ht="17.100000000000001" customHeight="1" x14ac:dyDescent="0.25">
      <c r="Q133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07" spans="17:17" ht="17.100000000000001" customHeight="1" x14ac:dyDescent="0.25">
      <c r="Q133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08" spans="17:17" ht="17.100000000000001" customHeight="1" x14ac:dyDescent="0.25">
      <c r="Q133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09" spans="17:17" ht="17.100000000000001" customHeight="1" x14ac:dyDescent="0.25">
      <c r="Q133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10" spans="17:17" ht="17.100000000000001" customHeight="1" x14ac:dyDescent="0.25">
      <c r="Q133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11" spans="17:17" ht="17.100000000000001" customHeight="1" x14ac:dyDescent="0.25">
      <c r="Q133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12" spans="17:17" ht="17.100000000000001" customHeight="1" x14ac:dyDescent="0.25">
      <c r="Q133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13" spans="17:17" ht="17.100000000000001" customHeight="1" x14ac:dyDescent="0.25">
      <c r="Q133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14" spans="17:17" ht="17.100000000000001" customHeight="1" x14ac:dyDescent="0.25">
      <c r="Q133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15" spans="17:17" ht="17.100000000000001" customHeight="1" x14ac:dyDescent="0.25">
      <c r="Q133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16" spans="17:17" ht="17.100000000000001" customHeight="1" x14ac:dyDescent="0.25">
      <c r="Q133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17" spans="17:17" ht="17.100000000000001" customHeight="1" x14ac:dyDescent="0.25">
      <c r="Q133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18" spans="17:17" ht="17.100000000000001" customHeight="1" x14ac:dyDescent="0.25">
      <c r="Q133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19" spans="17:17" ht="17.100000000000001" customHeight="1" x14ac:dyDescent="0.25">
      <c r="Q133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20" spans="17:17" ht="17.100000000000001" customHeight="1" x14ac:dyDescent="0.25">
      <c r="Q133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21" spans="17:17" ht="17.100000000000001" customHeight="1" x14ac:dyDescent="0.25">
      <c r="Q133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22" spans="17:17" ht="17.100000000000001" customHeight="1" x14ac:dyDescent="0.25">
      <c r="Q133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23" spans="17:17" ht="17.100000000000001" customHeight="1" x14ac:dyDescent="0.25">
      <c r="Q133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24" spans="17:17" ht="17.100000000000001" customHeight="1" x14ac:dyDescent="0.25">
      <c r="Q133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25" spans="17:17" ht="17.100000000000001" customHeight="1" x14ac:dyDescent="0.25">
      <c r="Q133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26" spans="17:17" ht="17.100000000000001" customHeight="1" x14ac:dyDescent="0.25">
      <c r="Q133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27" spans="17:17" ht="17.100000000000001" customHeight="1" x14ac:dyDescent="0.25">
      <c r="Q133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28" spans="17:17" ht="17.100000000000001" customHeight="1" x14ac:dyDescent="0.25">
      <c r="Q133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29" spans="17:17" ht="17.100000000000001" customHeight="1" x14ac:dyDescent="0.25">
      <c r="Q133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30" spans="17:17" ht="17.100000000000001" customHeight="1" x14ac:dyDescent="0.25">
      <c r="Q133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31" spans="17:17" ht="17.100000000000001" customHeight="1" x14ac:dyDescent="0.25">
      <c r="Q133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32" spans="17:17" ht="17.100000000000001" customHeight="1" x14ac:dyDescent="0.25">
      <c r="Q133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33" spans="17:17" ht="17.100000000000001" customHeight="1" x14ac:dyDescent="0.25">
      <c r="Q133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34" spans="17:17" ht="17.100000000000001" customHeight="1" x14ac:dyDescent="0.25">
      <c r="Q133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35" spans="17:17" ht="17.100000000000001" customHeight="1" x14ac:dyDescent="0.25">
      <c r="Q133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36" spans="17:17" ht="17.100000000000001" customHeight="1" x14ac:dyDescent="0.25">
      <c r="Q133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37" spans="17:17" ht="17.100000000000001" customHeight="1" x14ac:dyDescent="0.25">
      <c r="Q133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38" spans="17:17" ht="17.100000000000001" customHeight="1" x14ac:dyDescent="0.25">
      <c r="Q133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39" spans="17:17" ht="17.100000000000001" customHeight="1" x14ac:dyDescent="0.25">
      <c r="Q133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40" spans="17:17" ht="17.100000000000001" customHeight="1" x14ac:dyDescent="0.25">
      <c r="Q133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41" spans="17:17" ht="17.100000000000001" customHeight="1" x14ac:dyDescent="0.25">
      <c r="Q133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42" spans="17:17" ht="17.100000000000001" customHeight="1" x14ac:dyDescent="0.25">
      <c r="Q133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43" spans="17:17" ht="17.100000000000001" customHeight="1" x14ac:dyDescent="0.25">
      <c r="Q133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44" spans="17:17" ht="17.100000000000001" customHeight="1" x14ac:dyDescent="0.25">
      <c r="Q133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45" spans="17:17" ht="17.100000000000001" customHeight="1" x14ac:dyDescent="0.25">
      <c r="Q133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46" spans="17:17" ht="17.100000000000001" customHeight="1" x14ac:dyDescent="0.25">
      <c r="Q133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47" spans="17:17" ht="17.100000000000001" customHeight="1" x14ac:dyDescent="0.25">
      <c r="Q133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48" spans="17:17" ht="17.100000000000001" customHeight="1" x14ac:dyDescent="0.25">
      <c r="Q133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49" spans="17:17" ht="17.100000000000001" customHeight="1" x14ac:dyDescent="0.25">
      <c r="Q133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50" spans="17:17" ht="17.100000000000001" customHeight="1" x14ac:dyDescent="0.25">
      <c r="Q133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51" spans="17:17" ht="17.100000000000001" customHeight="1" x14ac:dyDescent="0.25">
      <c r="Q133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52" spans="17:17" ht="17.100000000000001" customHeight="1" x14ac:dyDescent="0.25">
      <c r="Q133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53" spans="17:17" ht="17.100000000000001" customHeight="1" x14ac:dyDescent="0.25">
      <c r="Q133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54" spans="17:17" ht="17.100000000000001" customHeight="1" x14ac:dyDescent="0.25">
      <c r="Q133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55" spans="17:17" ht="17.100000000000001" customHeight="1" x14ac:dyDescent="0.25">
      <c r="Q133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56" spans="17:17" ht="17.100000000000001" customHeight="1" x14ac:dyDescent="0.25">
      <c r="Q133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57" spans="17:17" ht="17.100000000000001" customHeight="1" x14ac:dyDescent="0.25">
      <c r="Q133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58" spans="17:17" ht="17.100000000000001" customHeight="1" x14ac:dyDescent="0.25">
      <c r="Q133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59" spans="17:17" ht="17.100000000000001" customHeight="1" x14ac:dyDescent="0.25">
      <c r="Q133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60" spans="17:17" ht="17.100000000000001" customHeight="1" x14ac:dyDescent="0.25">
      <c r="Q133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61" spans="17:17" ht="17.100000000000001" customHeight="1" x14ac:dyDescent="0.25">
      <c r="Q133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62" spans="17:17" ht="17.100000000000001" customHeight="1" x14ac:dyDescent="0.25">
      <c r="Q133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63" spans="17:17" ht="17.100000000000001" customHeight="1" x14ac:dyDescent="0.25">
      <c r="Q133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64" spans="17:17" ht="17.100000000000001" customHeight="1" x14ac:dyDescent="0.25">
      <c r="Q133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65" spans="17:17" ht="17.100000000000001" customHeight="1" x14ac:dyDescent="0.25">
      <c r="Q133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66" spans="17:17" ht="17.100000000000001" customHeight="1" x14ac:dyDescent="0.25">
      <c r="Q133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67" spans="17:17" ht="17.100000000000001" customHeight="1" x14ac:dyDescent="0.25">
      <c r="Q133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68" spans="17:17" ht="17.100000000000001" customHeight="1" x14ac:dyDescent="0.25">
      <c r="Q133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69" spans="17:17" ht="17.100000000000001" customHeight="1" x14ac:dyDescent="0.25">
      <c r="Q133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70" spans="17:17" ht="17.100000000000001" customHeight="1" x14ac:dyDescent="0.25">
      <c r="Q133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71" spans="17:17" ht="17.100000000000001" customHeight="1" x14ac:dyDescent="0.25">
      <c r="Q133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72" spans="17:17" ht="17.100000000000001" customHeight="1" x14ac:dyDescent="0.25">
      <c r="Q133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73" spans="17:17" ht="17.100000000000001" customHeight="1" x14ac:dyDescent="0.25">
      <c r="Q133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74" spans="17:17" ht="17.100000000000001" customHeight="1" x14ac:dyDescent="0.25">
      <c r="Q133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75" spans="17:17" ht="17.100000000000001" customHeight="1" x14ac:dyDescent="0.25">
      <c r="Q133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76" spans="17:17" ht="17.100000000000001" customHeight="1" x14ac:dyDescent="0.25">
      <c r="Q133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77" spans="17:17" ht="17.100000000000001" customHeight="1" x14ac:dyDescent="0.25">
      <c r="Q133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78" spans="17:17" ht="17.100000000000001" customHeight="1" x14ac:dyDescent="0.25">
      <c r="Q133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79" spans="17:17" ht="17.100000000000001" customHeight="1" x14ac:dyDescent="0.25">
      <c r="Q133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80" spans="17:17" ht="17.100000000000001" customHeight="1" x14ac:dyDescent="0.25">
      <c r="Q133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81" spans="17:17" ht="17.100000000000001" customHeight="1" x14ac:dyDescent="0.25">
      <c r="Q133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82" spans="17:17" ht="17.100000000000001" customHeight="1" x14ac:dyDescent="0.25">
      <c r="Q133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83" spans="17:17" ht="17.100000000000001" customHeight="1" x14ac:dyDescent="0.25">
      <c r="Q133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84" spans="17:17" ht="17.100000000000001" customHeight="1" x14ac:dyDescent="0.25">
      <c r="Q133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85" spans="17:17" ht="17.100000000000001" customHeight="1" x14ac:dyDescent="0.25">
      <c r="Q133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86" spans="17:17" ht="17.100000000000001" customHeight="1" x14ac:dyDescent="0.25">
      <c r="Q133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87" spans="17:17" ht="17.100000000000001" customHeight="1" x14ac:dyDescent="0.25">
      <c r="Q133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88" spans="17:17" ht="17.100000000000001" customHeight="1" x14ac:dyDescent="0.25">
      <c r="Q133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89" spans="17:17" ht="17.100000000000001" customHeight="1" x14ac:dyDescent="0.25">
      <c r="Q133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90" spans="17:17" ht="17.100000000000001" customHeight="1" x14ac:dyDescent="0.25">
      <c r="Q133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91" spans="17:17" ht="17.100000000000001" customHeight="1" x14ac:dyDescent="0.25">
      <c r="Q133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92" spans="17:17" ht="17.100000000000001" customHeight="1" x14ac:dyDescent="0.25">
      <c r="Q133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93" spans="17:17" ht="17.100000000000001" customHeight="1" x14ac:dyDescent="0.25">
      <c r="Q133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94" spans="17:17" ht="17.100000000000001" customHeight="1" x14ac:dyDescent="0.25">
      <c r="Q133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95" spans="17:17" ht="17.100000000000001" customHeight="1" x14ac:dyDescent="0.25">
      <c r="Q133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96" spans="17:17" ht="17.100000000000001" customHeight="1" x14ac:dyDescent="0.25">
      <c r="Q133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97" spans="17:17" ht="17.100000000000001" customHeight="1" x14ac:dyDescent="0.25">
      <c r="Q133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98" spans="17:17" ht="17.100000000000001" customHeight="1" x14ac:dyDescent="0.25">
      <c r="Q133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99" spans="17:17" ht="17.100000000000001" customHeight="1" x14ac:dyDescent="0.25">
      <c r="Q133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00" spans="17:17" ht="17.100000000000001" customHeight="1" x14ac:dyDescent="0.25">
      <c r="Q134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01" spans="17:17" ht="17.100000000000001" customHeight="1" x14ac:dyDescent="0.25">
      <c r="Q134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02" spans="17:17" ht="17.100000000000001" customHeight="1" x14ac:dyDescent="0.25">
      <c r="Q134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03" spans="17:17" ht="17.100000000000001" customHeight="1" x14ac:dyDescent="0.25">
      <c r="Q134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04" spans="17:17" ht="17.100000000000001" customHeight="1" x14ac:dyDescent="0.25">
      <c r="Q134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05" spans="17:17" ht="17.100000000000001" customHeight="1" x14ac:dyDescent="0.25">
      <c r="Q134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06" spans="17:17" ht="17.100000000000001" customHeight="1" x14ac:dyDescent="0.25">
      <c r="Q134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07" spans="17:17" ht="17.100000000000001" customHeight="1" x14ac:dyDescent="0.25">
      <c r="Q134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08" spans="17:17" ht="17.100000000000001" customHeight="1" x14ac:dyDescent="0.25">
      <c r="Q134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09" spans="17:17" ht="17.100000000000001" customHeight="1" x14ac:dyDescent="0.25">
      <c r="Q134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10" spans="17:17" ht="17.100000000000001" customHeight="1" x14ac:dyDescent="0.25">
      <c r="Q134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11" spans="17:17" ht="17.100000000000001" customHeight="1" x14ac:dyDescent="0.25">
      <c r="Q134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12" spans="17:17" ht="17.100000000000001" customHeight="1" x14ac:dyDescent="0.25">
      <c r="Q134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13" spans="17:17" ht="17.100000000000001" customHeight="1" x14ac:dyDescent="0.25">
      <c r="Q134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14" spans="17:17" ht="17.100000000000001" customHeight="1" x14ac:dyDescent="0.25">
      <c r="Q134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15" spans="17:17" ht="17.100000000000001" customHeight="1" x14ac:dyDescent="0.25">
      <c r="Q134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16" spans="17:17" ht="17.100000000000001" customHeight="1" x14ac:dyDescent="0.25">
      <c r="Q134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17" spans="17:17" ht="17.100000000000001" customHeight="1" x14ac:dyDescent="0.25">
      <c r="Q134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18" spans="17:17" ht="17.100000000000001" customHeight="1" x14ac:dyDescent="0.25">
      <c r="Q134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19" spans="17:17" ht="17.100000000000001" customHeight="1" x14ac:dyDescent="0.25">
      <c r="Q134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20" spans="17:17" ht="17.100000000000001" customHeight="1" x14ac:dyDescent="0.25">
      <c r="Q134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21" spans="17:17" ht="17.100000000000001" customHeight="1" x14ac:dyDescent="0.25">
      <c r="Q134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22" spans="17:17" ht="17.100000000000001" customHeight="1" x14ac:dyDescent="0.25">
      <c r="Q134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23" spans="17:17" ht="17.100000000000001" customHeight="1" x14ac:dyDescent="0.25">
      <c r="Q134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24" spans="17:17" ht="17.100000000000001" customHeight="1" x14ac:dyDescent="0.25">
      <c r="Q134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25" spans="17:17" ht="17.100000000000001" customHeight="1" x14ac:dyDescent="0.25">
      <c r="Q134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26" spans="17:17" ht="17.100000000000001" customHeight="1" x14ac:dyDescent="0.25">
      <c r="Q134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27" spans="17:17" ht="17.100000000000001" customHeight="1" x14ac:dyDescent="0.25">
      <c r="Q134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28" spans="17:17" ht="17.100000000000001" customHeight="1" x14ac:dyDescent="0.25">
      <c r="Q134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29" spans="17:17" ht="17.100000000000001" customHeight="1" x14ac:dyDescent="0.25">
      <c r="Q134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30" spans="17:17" ht="17.100000000000001" customHeight="1" x14ac:dyDescent="0.25">
      <c r="Q134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31" spans="17:17" ht="17.100000000000001" customHeight="1" x14ac:dyDescent="0.25">
      <c r="Q134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32" spans="17:17" ht="17.100000000000001" customHeight="1" x14ac:dyDescent="0.25">
      <c r="Q134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33" spans="17:17" ht="17.100000000000001" customHeight="1" x14ac:dyDescent="0.25">
      <c r="Q134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34" spans="17:17" ht="17.100000000000001" customHeight="1" x14ac:dyDescent="0.25">
      <c r="Q134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35" spans="17:17" ht="17.100000000000001" customHeight="1" x14ac:dyDescent="0.25">
      <c r="Q134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36" spans="17:17" ht="17.100000000000001" customHeight="1" x14ac:dyDescent="0.25">
      <c r="Q134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37" spans="17:17" ht="17.100000000000001" customHeight="1" x14ac:dyDescent="0.25">
      <c r="Q134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38" spans="17:17" ht="17.100000000000001" customHeight="1" x14ac:dyDescent="0.25">
      <c r="Q134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39" spans="17:17" ht="17.100000000000001" customHeight="1" x14ac:dyDescent="0.25">
      <c r="Q134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40" spans="17:17" ht="17.100000000000001" customHeight="1" x14ac:dyDescent="0.25">
      <c r="Q134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41" spans="17:17" ht="17.100000000000001" customHeight="1" x14ac:dyDescent="0.25">
      <c r="Q134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42" spans="17:17" ht="17.100000000000001" customHeight="1" x14ac:dyDescent="0.25">
      <c r="Q134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43" spans="17:17" ht="17.100000000000001" customHeight="1" x14ac:dyDescent="0.25">
      <c r="Q134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44" spans="17:17" ht="17.100000000000001" customHeight="1" x14ac:dyDescent="0.25">
      <c r="Q134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45" spans="17:17" ht="17.100000000000001" customHeight="1" x14ac:dyDescent="0.25">
      <c r="Q134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46" spans="17:17" ht="17.100000000000001" customHeight="1" x14ac:dyDescent="0.25">
      <c r="Q134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47" spans="17:17" ht="17.100000000000001" customHeight="1" x14ac:dyDescent="0.25">
      <c r="Q134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48" spans="17:17" ht="17.100000000000001" customHeight="1" x14ac:dyDescent="0.25">
      <c r="Q134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49" spans="17:17" ht="17.100000000000001" customHeight="1" x14ac:dyDescent="0.25">
      <c r="Q134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50" spans="17:17" ht="17.100000000000001" customHeight="1" x14ac:dyDescent="0.25">
      <c r="Q134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51" spans="17:17" ht="17.100000000000001" customHeight="1" x14ac:dyDescent="0.25">
      <c r="Q134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52" spans="17:17" ht="17.100000000000001" customHeight="1" x14ac:dyDescent="0.25">
      <c r="Q134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53" spans="17:17" ht="17.100000000000001" customHeight="1" x14ac:dyDescent="0.25">
      <c r="Q134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54" spans="17:17" ht="17.100000000000001" customHeight="1" x14ac:dyDescent="0.25">
      <c r="Q134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55" spans="17:17" ht="17.100000000000001" customHeight="1" x14ac:dyDescent="0.25">
      <c r="Q134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56" spans="17:17" ht="17.100000000000001" customHeight="1" x14ac:dyDescent="0.25">
      <c r="Q134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57" spans="17:17" ht="17.100000000000001" customHeight="1" x14ac:dyDescent="0.25">
      <c r="Q134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58" spans="17:17" ht="17.100000000000001" customHeight="1" x14ac:dyDescent="0.25">
      <c r="Q134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59" spans="17:17" ht="17.100000000000001" customHeight="1" x14ac:dyDescent="0.25">
      <c r="Q134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60" spans="17:17" ht="17.100000000000001" customHeight="1" x14ac:dyDescent="0.25">
      <c r="Q134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61" spans="17:17" ht="17.100000000000001" customHeight="1" x14ac:dyDescent="0.25">
      <c r="Q134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62" spans="17:17" ht="17.100000000000001" customHeight="1" x14ac:dyDescent="0.25">
      <c r="Q134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63" spans="17:17" ht="17.100000000000001" customHeight="1" x14ac:dyDescent="0.25">
      <c r="Q134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64" spans="17:17" ht="17.100000000000001" customHeight="1" x14ac:dyDescent="0.25">
      <c r="Q134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65" spans="17:17" ht="17.100000000000001" customHeight="1" x14ac:dyDescent="0.25">
      <c r="Q134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66" spans="17:17" ht="17.100000000000001" customHeight="1" x14ac:dyDescent="0.25">
      <c r="Q134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67" spans="17:17" ht="17.100000000000001" customHeight="1" x14ac:dyDescent="0.25">
      <c r="Q134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68" spans="17:17" ht="17.100000000000001" customHeight="1" x14ac:dyDescent="0.25">
      <c r="Q134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69" spans="17:17" ht="17.100000000000001" customHeight="1" x14ac:dyDescent="0.25">
      <c r="Q134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70" spans="17:17" ht="17.100000000000001" customHeight="1" x14ac:dyDescent="0.25">
      <c r="Q134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71" spans="17:17" ht="17.100000000000001" customHeight="1" x14ac:dyDescent="0.25">
      <c r="Q134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72" spans="17:17" ht="17.100000000000001" customHeight="1" x14ac:dyDescent="0.25">
      <c r="Q134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73" spans="17:17" ht="17.100000000000001" customHeight="1" x14ac:dyDescent="0.25">
      <c r="Q134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74" spans="17:17" ht="17.100000000000001" customHeight="1" x14ac:dyDescent="0.25">
      <c r="Q134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75" spans="17:17" ht="17.100000000000001" customHeight="1" x14ac:dyDescent="0.25">
      <c r="Q134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76" spans="17:17" ht="17.100000000000001" customHeight="1" x14ac:dyDescent="0.25">
      <c r="Q134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77" spans="17:17" ht="17.100000000000001" customHeight="1" x14ac:dyDescent="0.25">
      <c r="Q134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78" spans="17:17" ht="17.100000000000001" customHeight="1" x14ac:dyDescent="0.25">
      <c r="Q134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79" spans="17:17" ht="17.100000000000001" customHeight="1" x14ac:dyDescent="0.25">
      <c r="Q134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80" spans="17:17" ht="17.100000000000001" customHeight="1" x14ac:dyDescent="0.25">
      <c r="Q134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81" spans="17:17" ht="17.100000000000001" customHeight="1" x14ac:dyDescent="0.25">
      <c r="Q134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82" spans="17:17" ht="17.100000000000001" customHeight="1" x14ac:dyDescent="0.25">
      <c r="Q134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83" spans="17:17" ht="17.100000000000001" customHeight="1" x14ac:dyDescent="0.25">
      <c r="Q134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84" spans="17:17" ht="17.100000000000001" customHeight="1" x14ac:dyDescent="0.25">
      <c r="Q134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85" spans="17:17" ht="17.100000000000001" customHeight="1" x14ac:dyDescent="0.25">
      <c r="Q134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86" spans="17:17" ht="17.100000000000001" customHeight="1" x14ac:dyDescent="0.25">
      <c r="Q134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87" spans="17:17" ht="17.100000000000001" customHeight="1" x14ac:dyDescent="0.25">
      <c r="Q134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88" spans="17:17" ht="17.100000000000001" customHeight="1" x14ac:dyDescent="0.25">
      <c r="Q134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89" spans="17:17" ht="17.100000000000001" customHeight="1" x14ac:dyDescent="0.25">
      <c r="Q134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90" spans="17:17" ht="17.100000000000001" customHeight="1" x14ac:dyDescent="0.25">
      <c r="Q134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91" spans="17:17" ht="17.100000000000001" customHeight="1" x14ac:dyDescent="0.25">
      <c r="Q134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92" spans="17:17" ht="17.100000000000001" customHeight="1" x14ac:dyDescent="0.25">
      <c r="Q134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93" spans="17:17" ht="17.100000000000001" customHeight="1" x14ac:dyDescent="0.25">
      <c r="Q134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94" spans="17:17" ht="17.100000000000001" customHeight="1" x14ac:dyDescent="0.25">
      <c r="Q134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95" spans="17:17" ht="17.100000000000001" customHeight="1" x14ac:dyDescent="0.25">
      <c r="Q134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96" spans="17:17" ht="17.100000000000001" customHeight="1" x14ac:dyDescent="0.25">
      <c r="Q134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97" spans="17:17" ht="17.100000000000001" customHeight="1" x14ac:dyDescent="0.25">
      <c r="Q134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98" spans="17:17" ht="17.100000000000001" customHeight="1" x14ac:dyDescent="0.25">
      <c r="Q134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99" spans="17:17" ht="17.100000000000001" customHeight="1" x14ac:dyDescent="0.25">
      <c r="Q134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00" spans="17:17" ht="17.100000000000001" customHeight="1" x14ac:dyDescent="0.25">
      <c r="Q135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01" spans="17:17" ht="17.100000000000001" customHeight="1" x14ac:dyDescent="0.25">
      <c r="Q135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02" spans="17:17" ht="17.100000000000001" customHeight="1" x14ac:dyDescent="0.25">
      <c r="Q135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03" spans="17:17" ht="17.100000000000001" customHeight="1" x14ac:dyDescent="0.25">
      <c r="Q135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04" spans="17:17" ht="17.100000000000001" customHeight="1" x14ac:dyDescent="0.25">
      <c r="Q135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05" spans="17:17" ht="17.100000000000001" customHeight="1" x14ac:dyDescent="0.25">
      <c r="Q135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06" spans="17:17" ht="17.100000000000001" customHeight="1" x14ac:dyDescent="0.25">
      <c r="Q135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07" spans="17:17" ht="17.100000000000001" customHeight="1" x14ac:dyDescent="0.25">
      <c r="Q135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08" spans="17:17" ht="17.100000000000001" customHeight="1" x14ac:dyDescent="0.25">
      <c r="Q135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09" spans="17:17" ht="17.100000000000001" customHeight="1" x14ac:dyDescent="0.25">
      <c r="Q135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10" spans="17:17" ht="17.100000000000001" customHeight="1" x14ac:dyDescent="0.25">
      <c r="Q135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11" spans="17:17" ht="17.100000000000001" customHeight="1" x14ac:dyDescent="0.25">
      <c r="Q135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12" spans="17:17" ht="17.100000000000001" customHeight="1" x14ac:dyDescent="0.25">
      <c r="Q135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13" spans="17:17" ht="17.100000000000001" customHeight="1" x14ac:dyDescent="0.25">
      <c r="Q135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14" spans="17:17" ht="17.100000000000001" customHeight="1" x14ac:dyDescent="0.25">
      <c r="Q135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15" spans="17:17" ht="17.100000000000001" customHeight="1" x14ac:dyDescent="0.25">
      <c r="Q135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16" spans="17:17" ht="17.100000000000001" customHeight="1" x14ac:dyDescent="0.25">
      <c r="Q135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17" spans="17:17" ht="17.100000000000001" customHeight="1" x14ac:dyDescent="0.25">
      <c r="Q135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18" spans="17:17" ht="17.100000000000001" customHeight="1" x14ac:dyDescent="0.25">
      <c r="Q135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19" spans="17:17" ht="17.100000000000001" customHeight="1" x14ac:dyDescent="0.25">
      <c r="Q135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20" spans="17:17" ht="17.100000000000001" customHeight="1" x14ac:dyDescent="0.25">
      <c r="Q135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21" spans="17:17" ht="17.100000000000001" customHeight="1" x14ac:dyDescent="0.25">
      <c r="Q135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22" spans="17:17" ht="17.100000000000001" customHeight="1" x14ac:dyDescent="0.25">
      <c r="Q135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23" spans="17:17" ht="17.100000000000001" customHeight="1" x14ac:dyDescent="0.25">
      <c r="Q135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24" spans="17:17" ht="17.100000000000001" customHeight="1" x14ac:dyDescent="0.25">
      <c r="Q135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25" spans="17:17" ht="17.100000000000001" customHeight="1" x14ac:dyDescent="0.25">
      <c r="Q135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26" spans="17:17" ht="17.100000000000001" customHeight="1" x14ac:dyDescent="0.25">
      <c r="Q135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27" spans="17:17" ht="17.100000000000001" customHeight="1" x14ac:dyDescent="0.25">
      <c r="Q135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28" spans="17:17" ht="17.100000000000001" customHeight="1" x14ac:dyDescent="0.25">
      <c r="Q135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29" spans="17:17" ht="17.100000000000001" customHeight="1" x14ac:dyDescent="0.25">
      <c r="Q135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30" spans="17:17" ht="17.100000000000001" customHeight="1" x14ac:dyDescent="0.25">
      <c r="Q135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31" spans="17:17" ht="17.100000000000001" customHeight="1" x14ac:dyDescent="0.25">
      <c r="Q135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32" spans="17:17" ht="17.100000000000001" customHeight="1" x14ac:dyDescent="0.25">
      <c r="Q135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33" spans="17:17" ht="17.100000000000001" customHeight="1" x14ac:dyDescent="0.25">
      <c r="Q135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34" spans="17:17" ht="17.100000000000001" customHeight="1" x14ac:dyDescent="0.25">
      <c r="Q135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35" spans="17:17" ht="17.100000000000001" customHeight="1" x14ac:dyDescent="0.25">
      <c r="Q135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36" spans="17:17" ht="17.100000000000001" customHeight="1" x14ac:dyDescent="0.25">
      <c r="Q135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37" spans="17:17" ht="17.100000000000001" customHeight="1" x14ac:dyDescent="0.25">
      <c r="Q135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38" spans="17:17" ht="17.100000000000001" customHeight="1" x14ac:dyDescent="0.25">
      <c r="Q135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39" spans="17:17" ht="17.100000000000001" customHeight="1" x14ac:dyDescent="0.25">
      <c r="Q135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40" spans="17:17" ht="17.100000000000001" customHeight="1" x14ac:dyDescent="0.25">
      <c r="Q135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41" spans="17:17" ht="17.100000000000001" customHeight="1" x14ac:dyDescent="0.25">
      <c r="Q135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42" spans="17:17" ht="17.100000000000001" customHeight="1" x14ac:dyDescent="0.25">
      <c r="Q135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43" spans="17:17" ht="17.100000000000001" customHeight="1" x14ac:dyDescent="0.25">
      <c r="Q135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44" spans="17:17" ht="17.100000000000001" customHeight="1" x14ac:dyDescent="0.25">
      <c r="Q135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45" spans="17:17" ht="17.100000000000001" customHeight="1" x14ac:dyDescent="0.25">
      <c r="Q135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46" spans="17:17" ht="17.100000000000001" customHeight="1" x14ac:dyDescent="0.25">
      <c r="Q135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47" spans="17:17" ht="17.100000000000001" customHeight="1" x14ac:dyDescent="0.25">
      <c r="Q135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48" spans="17:17" ht="17.100000000000001" customHeight="1" x14ac:dyDescent="0.25">
      <c r="Q135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49" spans="17:17" ht="17.100000000000001" customHeight="1" x14ac:dyDescent="0.25">
      <c r="Q135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50" spans="17:17" ht="17.100000000000001" customHeight="1" x14ac:dyDescent="0.25">
      <c r="Q135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51" spans="17:17" ht="17.100000000000001" customHeight="1" x14ac:dyDescent="0.25">
      <c r="Q135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52" spans="17:17" ht="17.100000000000001" customHeight="1" x14ac:dyDescent="0.25">
      <c r="Q135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53" spans="17:17" ht="17.100000000000001" customHeight="1" x14ac:dyDescent="0.25">
      <c r="Q135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54" spans="17:17" ht="17.100000000000001" customHeight="1" x14ac:dyDescent="0.25">
      <c r="Q135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55" spans="17:17" ht="17.100000000000001" customHeight="1" x14ac:dyDescent="0.25">
      <c r="Q135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56" spans="17:17" ht="17.100000000000001" customHeight="1" x14ac:dyDescent="0.25">
      <c r="Q135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57" spans="17:17" ht="17.100000000000001" customHeight="1" x14ac:dyDescent="0.25">
      <c r="Q135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58" spans="17:17" ht="17.100000000000001" customHeight="1" x14ac:dyDescent="0.25">
      <c r="Q135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59" spans="17:17" ht="17.100000000000001" customHeight="1" x14ac:dyDescent="0.25">
      <c r="Q135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60" spans="17:17" ht="17.100000000000001" customHeight="1" x14ac:dyDescent="0.25">
      <c r="Q135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61" spans="17:17" ht="17.100000000000001" customHeight="1" x14ac:dyDescent="0.25">
      <c r="Q135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62" spans="17:17" ht="17.100000000000001" customHeight="1" x14ac:dyDescent="0.25">
      <c r="Q135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63" spans="17:17" ht="17.100000000000001" customHeight="1" x14ac:dyDescent="0.25">
      <c r="Q135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64" spans="17:17" ht="17.100000000000001" customHeight="1" x14ac:dyDescent="0.25">
      <c r="Q135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65" spans="17:17" ht="17.100000000000001" customHeight="1" x14ac:dyDescent="0.25">
      <c r="Q135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66" spans="17:17" ht="17.100000000000001" customHeight="1" x14ac:dyDescent="0.25">
      <c r="Q135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67" spans="17:17" ht="17.100000000000001" customHeight="1" x14ac:dyDescent="0.25">
      <c r="Q135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68" spans="17:17" ht="17.100000000000001" customHeight="1" x14ac:dyDescent="0.25">
      <c r="Q135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69" spans="17:17" ht="17.100000000000001" customHeight="1" x14ac:dyDescent="0.25">
      <c r="Q135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70" spans="17:17" ht="17.100000000000001" customHeight="1" x14ac:dyDescent="0.25">
      <c r="Q135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71" spans="17:17" ht="17.100000000000001" customHeight="1" x14ac:dyDescent="0.25">
      <c r="Q135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72" spans="17:17" ht="17.100000000000001" customHeight="1" x14ac:dyDescent="0.25">
      <c r="Q135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73" spans="17:17" ht="17.100000000000001" customHeight="1" x14ac:dyDescent="0.25">
      <c r="Q135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74" spans="17:17" ht="17.100000000000001" customHeight="1" x14ac:dyDescent="0.25">
      <c r="Q135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75" spans="17:17" ht="17.100000000000001" customHeight="1" x14ac:dyDescent="0.25">
      <c r="Q135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76" spans="17:17" ht="17.100000000000001" customHeight="1" x14ac:dyDescent="0.25">
      <c r="Q135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77" spans="17:17" ht="17.100000000000001" customHeight="1" x14ac:dyDescent="0.25">
      <c r="Q135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78" spans="17:17" ht="17.100000000000001" customHeight="1" x14ac:dyDescent="0.25">
      <c r="Q135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79" spans="17:17" ht="17.100000000000001" customHeight="1" x14ac:dyDescent="0.25">
      <c r="Q135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80" spans="17:17" ht="17.100000000000001" customHeight="1" x14ac:dyDescent="0.25">
      <c r="Q135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81" spans="17:17" ht="17.100000000000001" customHeight="1" x14ac:dyDescent="0.25">
      <c r="Q135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82" spans="17:17" ht="17.100000000000001" customHeight="1" x14ac:dyDescent="0.25">
      <c r="Q135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83" spans="17:17" ht="17.100000000000001" customHeight="1" x14ac:dyDescent="0.25">
      <c r="Q135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84" spans="17:17" ht="17.100000000000001" customHeight="1" x14ac:dyDescent="0.25">
      <c r="Q135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85" spans="17:17" ht="17.100000000000001" customHeight="1" x14ac:dyDescent="0.25">
      <c r="Q135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86" spans="17:17" ht="17.100000000000001" customHeight="1" x14ac:dyDescent="0.25">
      <c r="Q135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87" spans="17:17" ht="17.100000000000001" customHeight="1" x14ac:dyDescent="0.25">
      <c r="Q135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88" spans="17:17" ht="17.100000000000001" customHeight="1" x14ac:dyDescent="0.25">
      <c r="Q135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89" spans="17:17" ht="17.100000000000001" customHeight="1" x14ac:dyDescent="0.25">
      <c r="Q135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90" spans="17:17" ht="17.100000000000001" customHeight="1" x14ac:dyDescent="0.25">
      <c r="Q135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91" spans="17:17" ht="17.100000000000001" customHeight="1" x14ac:dyDescent="0.25">
      <c r="Q135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92" spans="17:17" ht="17.100000000000001" customHeight="1" x14ac:dyDescent="0.25">
      <c r="Q135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93" spans="17:17" ht="17.100000000000001" customHeight="1" x14ac:dyDescent="0.25">
      <c r="Q135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94" spans="17:17" ht="17.100000000000001" customHeight="1" x14ac:dyDescent="0.25">
      <c r="Q135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95" spans="17:17" ht="17.100000000000001" customHeight="1" x14ac:dyDescent="0.25">
      <c r="Q135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96" spans="17:17" ht="17.100000000000001" customHeight="1" x14ac:dyDescent="0.25">
      <c r="Q135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97" spans="17:17" ht="17.100000000000001" customHeight="1" x14ac:dyDescent="0.25">
      <c r="Q135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98" spans="17:17" ht="17.100000000000001" customHeight="1" x14ac:dyDescent="0.25">
      <c r="Q135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99" spans="17:17" ht="17.100000000000001" customHeight="1" x14ac:dyDescent="0.25">
      <c r="Q135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00" spans="17:17" ht="17.100000000000001" customHeight="1" x14ac:dyDescent="0.25">
      <c r="Q136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01" spans="17:17" ht="17.100000000000001" customHeight="1" x14ac:dyDescent="0.25">
      <c r="Q136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02" spans="17:17" ht="17.100000000000001" customHeight="1" x14ac:dyDescent="0.25">
      <c r="Q136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03" spans="17:17" ht="17.100000000000001" customHeight="1" x14ac:dyDescent="0.25">
      <c r="Q136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04" spans="17:17" ht="17.100000000000001" customHeight="1" x14ac:dyDescent="0.25">
      <c r="Q136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05" spans="17:17" ht="17.100000000000001" customHeight="1" x14ac:dyDescent="0.25">
      <c r="Q136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06" spans="17:17" ht="17.100000000000001" customHeight="1" x14ac:dyDescent="0.25">
      <c r="Q136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07" spans="17:17" ht="17.100000000000001" customHeight="1" x14ac:dyDescent="0.25">
      <c r="Q136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08" spans="17:17" ht="17.100000000000001" customHeight="1" x14ac:dyDescent="0.25">
      <c r="Q136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09" spans="17:17" ht="17.100000000000001" customHeight="1" x14ac:dyDescent="0.25">
      <c r="Q136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10" spans="17:17" ht="17.100000000000001" customHeight="1" x14ac:dyDescent="0.25">
      <c r="Q136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11" spans="17:17" ht="17.100000000000001" customHeight="1" x14ac:dyDescent="0.25">
      <c r="Q136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12" spans="17:17" ht="17.100000000000001" customHeight="1" x14ac:dyDescent="0.25">
      <c r="Q136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13" spans="17:17" ht="17.100000000000001" customHeight="1" x14ac:dyDescent="0.25">
      <c r="Q136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14" spans="17:17" ht="17.100000000000001" customHeight="1" x14ac:dyDescent="0.25">
      <c r="Q136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15" spans="17:17" ht="17.100000000000001" customHeight="1" x14ac:dyDescent="0.25">
      <c r="Q136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16" spans="17:17" ht="17.100000000000001" customHeight="1" x14ac:dyDescent="0.25">
      <c r="Q136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17" spans="17:17" ht="17.100000000000001" customHeight="1" x14ac:dyDescent="0.25">
      <c r="Q136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18" spans="17:17" ht="17.100000000000001" customHeight="1" x14ac:dyDescent="0.25">
      <c r="Q136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19" spans="17:17" ht="17.100000000000001" customHeight="1" x14ac:dyDescent="0.25">
      <c r="Q136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20" spans="17:17" ht="17.100000000000001" customHeight="1" x14ac:dyDescent="0.25">
      <c r="Q136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21" spans="17:17" ht="17.100000000000001" customHeight="1" x14ac:dyDescent="0.25">
      <c r="Q136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22" spans="17:17" ht="17.100000000000001" customHeight="1" x14ac:dyDescent="0.25">
      <c r="Q136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23" spans="17:17" ht="17.100000000000001" customHeight="1" x14ac:dyDescent="0.25">
      <c r="Q136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24" spans="17:17" ht="17.100000000000001" customHeight="1" x14ac:dyDescent="0.25">
      <c r="Q136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25" spans="17:17" ht="17.100000000000001" customHeight="1" x14ac:dyDescent="0.25">
      <c r="Q136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26" spans="17:17" ht="17.100000000000001" customHeight="1" x14ac:dyDescent="0.25">
      <c r="Q136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27" spans="17:17" ht="17.100000000000001" customHeight="1" x14ac:dyDescent="0.25">
      <c r="Q136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28" spans="17:17" ht="17.100000000000001" customHeight="1" x14ac:dyDescent="0.25">
      <c r="Q136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29" spans="17:17" ht="17.100000000000001" customHeight="1" x14ac:dyDescent="0.25">
      <c r="Q136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30" spans="17:17" ht="17.100000000000001" customHeight="1" x14ac:dyDescent="0.25">
      <c r="Q136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31" spans="17:17" ht="17.100000000000001" customHeight="1" x14ac:dyDescent="0.25">
      <c r="Q136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32" spans="17:17" ht="17.100000000000001" customHeight="1" x14ac:dyDescent="0.25">
      <c r="Q136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33" spans="17:17" ht="17.100000000000001" customHeight="1" x14ac:dyDescent="0.25">
      <c r="Q136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34" spans="17:17" ht="17.100000000000001" customHeight="1" x14ac:dyDescent="0.25">
      <c r="Q136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35" spans="17:17" ht="17.100000000000001" customHeight="1" x14ac:dyDescent="0.25">
      <c r="Q136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36" spans="17:17" ht="17.100000000000001" customHeight="1" x14ac:dyDescent="0.25">
      <c r="Q136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37" spans="17:17" ht="17.100000000000001" customHeight="1" x14ac:dyDescent="0.25">
      <c r="Q136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38" spans="17:17" ht="17.100000000000001" customHeight="1" x14ac:dyDescent="0.25">
      <c r="Q136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39" spans="17:17" ht="17.100000000000001" customHeight="1" x14ac:dyDescent="0.25">
      <c r="Q136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40" spans="17:17" ht="17.100000000000001" customHeight="1" x14ac:dyDescent="0.25">
      <c r="Q136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41" spans="17:17" ht="17.100000000000001" customHeight="1" x14ac:dyDescent="0.25">
      <c r="Q136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42" spans="17:17" ht="17.100000000000001" customHeight="1" x14ac:dyDescent="0.25">
      <c r="Q136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43" spans="17:17" ht="17.100000000000001" customHeight="1" x14ac:dyDescent="0.25">
      <c r="Q136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44" spans="17:17" ht="17.100000000000001" customHeight="1" x14ac:dyDescent="0.25">
      <c r="Q136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45" spans="17:17" ht="17.100000000000001" customHeight="1" x14ac:dyDescent="0.25">
      <c r="Q136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46" spans="17:17" ht="17.100000000000001" customHeight="1" x14ac:dyDescent="0.25">
      <c r="Q136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47" spans="17:17" ht="17.100000000000001" customHeight="1" x14ac:dyDescent="0.25">
      <c r="Q136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48" spans="17:17" ht="17.100000000000001" customHeight="1" x14ac:dyDescent="0.25">
      <c r="Q136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49" spans="17:17" ht="17.100000000000001" customHeight="1" x14ac:dyDescent="0.25">
      <c r="Q136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50" spans="17:17" ht="17.100000000000001" customHeight="1" x14ac:dyDescent="0.25">
      <c r="Q136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51" spans="17:17" ht="17.100000000000001" customHeight="1" x14ac:dyDescent="0.25">
      <c r="Q136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52" spans="17:17" ht="17.100000000000001" customHeight="1" x14ac:dyDescent="0.25">
      <c r="Q136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53" spans="17:17" ht="17.100000000000001" customHeight="1" x14ac:dyDescent="0.25">
      <c r="Q136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54" spans="17:17" ht="17.100000000000001" customHeight="1" x14ac:dyDescent="0.25">
      <c r="Q136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55" spans="17:17" ht="17.100000000000001" customHeight="1" x14ac:dyDescent="0.25">
      <c r="Q136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56" spans="17:17" ht="17.100000000000001" customHeight="1" x14ac:dyDescent="0.25">
      <c r="Q136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57" spans="17:17" ht="17.100000000000001" customHeight="1" x14ac:dyDescent="0.25">
      <c r="Q136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58" spans="17:17" ht="17.100000000000001" customHeight="1" x14ac:dyDescent="0.25">
      <c r="Q136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59" spans="17:17" ht="17.100000000000001" customHeight="1" x14ac:dyDescent="0.25">
      <c r="Q136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60" spans="17:17" ht="17.100000000000001" customHeight="1" x14ac:dyDescent="0.25">
      <c r="Q136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61" spans="17:17" ht="17.100000000000001" customHeight="1" x14ac:dyDescent="0.25">
      <c r="Q136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62" spans="17:17" ht="17.100000000000001" customHeight="1" x14ac:dyDescent="0.25">
      <c r="Q136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63" spans="17:17" ht="17.100000000000001" customHeight="1" x14ac:dyDescent="0.25">
      <c r="Q136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64" spans="17:17" ht="17.100000000000001" customHeight="1" x14ac:dyDescent="0.25">
      <c r="Q136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65" spans="17:17" ht="17.100000000000001" customHeight="1" x14ac:dyDescent="0.25">
      <c r="Q136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66" spans="17:17" ht="17.100000000000001" customHeight="1" x14ac:dyDescent="0.25">
      <c r="Q136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67" spans="17:17" ht="17.100000000000001" customHeight="1" x14ac:dyDescent="0.25">
      <c r="Q136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68" spans="17:17" ht="17.100000000000001" customHeight="1" x14ac:dyDescent="0.25">
      <c r="Q136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69" spans="17:17" ht="17.100000000000001" customHeight="1" x14ac:dyDescent="0.25">
      <c r="Q136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70" spans="17:17" ht="17.100000000000001" customHeight="1" x14ac:dyDescent="0.25">
      <c r="Q136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71" spans="17:17" ht="17.100000000000001" customHeight="1" x14ac:dyDescent="0.25">
      <c r="Q136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72" spans="17:17" ht="17.100000000000001" customHeight="1" x14ac:dyDescent="0.25">
      <c r="Q136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73" spans="17:17" ht="17.100000000000001" customHeight="1" x14ac:dyDescent="0.25">
      <c r="Q136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74" spans="17:17" ht="17.100000000000001" customHeight="1" x14ac:dyDescent="0.25">
      <c r="Q136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75" spans="17:17" ht="17.100000000000001" customHeight="1" x14ac:dyDescent="0.25">
      <c r="Q136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76" spans="17:17" ht="17.100000000000001" customHeight="1" x14ac:dyDescent="0.25">
      <c r="Q136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77" spans="17:17" ht="17.100000000000001" customHeight="1" x14ac:dyDescent="0.25">
      <c r="Q136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78" spans="17:17" ht="17.100000000000001" customHeight="1" x14ac:dyDescent="0.25">
      <c r="Q136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79" spans="17:17" ht="17.100000000000001" customHeight="1" x14ac:dyDescent="0.25">
      <c r="Q136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80" spans="17:17" ht="17.100000000000001" customHeight="1" x14ac:dyDescent="0.25">
      <c r="Q136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81" spans="17:17" ht="17.100000000000001" customHeight="1" x14ac:dyDescent="0.25">
      <c r="Q136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82" spans="17:17" ht="17.100000000000001" customHeight="1" x14ac:dyDescent="0.25">
      <c r="Q136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83" spans="17:17" ht="17.100000000000001" customHeight="1" x14ac:dyDescent="0.25">
      <c r="Q136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84" spans="17:17" ht="17.100000000000001" customHeight="1" x14ac:dyDescent="0.25">
      <c r="Q136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85" spans="17:17" ht="17.100000000000001" customHeight="1" x14ac:dyDescent="0.25">
      <c r="Q136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86" spans="17:17" ht="17.100000000000001" customHeight="1" x14ac:dyDescent="0.25">
      <c r="Q136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87" spans="17:17" ht="17.100000000000001" customHeight="1" x14ac:dyDescent="0.25">
      <c r="Q136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88" spans="17:17" ht="17.100000000000001" customHeight="1" x14ac:dyDescent="0.25">
      <c r="Q136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89" spans="17:17" ht="17.100000000000001" customHeight="1" x14ac:dyDescent="0.25">
      <c r="Q136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90" spans="17:17" ht="17.100000000000001" customHeight="1" x14ac:dyDescent="0.25">
      <c r="Q136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91" spans="17:17" ht="17.100000000000001" customHeight="1" x14ac:dyDescent="0.25">
      <c r="Q136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92" spans="17:17" ht="17.100000000000001" customHeight="1" x14ac:dyDescent="0.25">
      <c r="Q136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93" spans="17:17" ht="17.100000000000001" customHeight="1" x14ac:dyDescent="0.25">
      <c r="Q136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94" spans="17:17" ht="17.100000000000001" customHeight="1" x14ac:dyDescent="0.25">
      <c r="Q136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95" spans="17:17" ht="17.100000000000001" customHeight="1" x14ac:dyDescent="0.25">
      <c r="Q136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96" spans="17:17" ht="17.100000000000001" customHeight="1" x14ac:dyDescent="0.25">
      <c r="Q136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97" spans="17:17" ht="17.100000000000001" customHeight="1" x14ac:dyDescent="0.25">
      <c r="Q136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98" spans="17:17" ht="17.100000000000001" customHeight="1" x14ac:dyDescent="0.25">
      <c r="Q136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99" spans="17:17" ht="17.100000000000001" customHeight="1" x14ac:dyDescent="0.25">
      <c r="Q136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00" spans="17:17" ht="17.100000000000001" customHeight="1" x14ac:dyDescent="0.25">
      <c r="Q137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01" spans="17:17" ht="17.100000000000001" customHeight="1" x14ac:dyDescent="0.25">
      <c r="Q137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02" spans="17:17" ht="17.100000000000001" customHeight="1" x14ac:dyDescent="0.25">
      <c r="Q137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03" spans="17:17" ht="17.100000000000001" customHeight="1" x14ac:dyDescent="0.25">
      <c r="Q137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04" spans="17:17" ht="17.100000000000001" customHeight="1" x14ac:dyDescent="0.25">
      <c r="Q137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05" spans="17:17" ht="17.100000000000001" customHeight="1" x14ac:dyDescent="0.25">
      <c r="Q137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06" spans="17:17" ht="17.100000000000001" customHeight="1" x14ac:dyDescent="0.25">
      <c r="Q137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07" spans="17:17" ht="17.100000000000001" customHeight="1" x14ac:dyDescent="0.25">
      <c r="Q137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08" spans="17:17" ht="17.100000000000001" customHeight="1" x14ac:dyDescent="0.25">
      <c r="Q137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09" spans="17:17" ht="17.100000000000001" customHeight="1" x14ac:dyDescent="0.25">
      <c r="Q137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10" spans="17:17" ht="17.100000000000001" customHeight="1" x14ac:dyDescent="0.25">
      <c r="Q137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11" spans="17:17" ht="17.100000000000001" customHeight="1" x14ac:dyDescent="0.25">
      <c r="Q137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12" spans="17:17" ht="17.100000000000001" customHeight="1" x14ac:dyDescent="0.25">
      <c r="Q137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13" spans="17:17" ht="17.100000000000001" customHeight="1" x14ac:dyDescent="0.25">
      <c r="Q137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14" spans="17:17" ht="17.100000000000001" customHeight="1" x14ac:dyDescent="0.25">
      <c r="Q137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15" spans="17:17" ht="17.100000000000001" customHeight="1" x14ac:dyDescent="0.25">
      <c r="Q137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16" spans="17:17" ht="17.100000000000001" customHeight="1" x14ac:dyDescent="0.25">
      <c r="Q137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17" spans="17:17" ht="17.100000000000001" customHeight="1" x14ac:dyDescent="0.25">
      <c r="Q137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18" spans="17:17" ht="17.100000000000001" customHeight="1" x14ac:dyDescent="0.25">
      <c r="Q137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19" spans="17:17" ht="17.100000000000001" customHeight="1" x14ac:dyDescent="0.25">
      <c r="Q137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20" spans="17:17" ht="17.100000000000001" customHeight="1" x14ac:dyDescent="0.25">
      <c r="Q137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21" spans="17:17" ht="17.100000000000001" customHeight="1" x14ac:dyDescent="0.25">
      <c r="Q137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22" spans="17:17" ht="17.100000000000001" customHeight="1" x14ac:dyDescent="0.25">
      <c r="Q137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23" spans="17:17" ht="17.100000000000001" customHeight="1" x14ac:dyDescent="0.25">
      <c r="Q137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24" spans="17:17" ht="17.100000000000001" customHeight="1" x14ac:dyDescent="0.25">
      <c r="Q137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25" spans="17:17" ht="17.100000000000001" customHeight="1" x14ac:dyDescent="0.25">
      <c r="Q137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26" spans="17:17" ht="17.100000000000001" customHeight="1" x14ac:dyDescent="0.25">
      <c r="Q137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27" spans="17:17" ht="17.100000000000001" customHeight="1" x14ac:dyDescent="0.25">
      <c r="Q137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28" spans="17:17" ht="17.100000000000001" customHeight="1" x14ac:dyDescent="0.25">
      <c r="Q137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29" spans="17:17" ht="17.100000000000001" customHeight="1" x14ac:dyDescent="0.25">
      <c r="Q137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30" spans="17:17" ht="17.100000000000001" customHeight="1" x14ac:dyDescent="0.25">
      <c r="Q137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31" spans="17:17" ht="17.100000000000001" customHeight="1" x14ac:dyDescent="0.25">
      <c r="Q137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32" spans="17:17" ht="17.100000000000001" customHeight="1" x14ac:dyDescent="0.25">
      <c r="Q137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33" spans="17:17" ht="17.100000000000001" customHeight="1" x14ac:dyDescent="0.25">
      <c r="Q137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34" spans="17:17" ht="17.100000000000001" customHeight="1" x14ac:dyDescent="0.25">
      <c r="Q137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35" spans="17:17" ht="17.100000000000001" customHeight="1" x14ac:dyDescent="0.25">
      <c r="Q137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36" spans="17:17" ht="17.100000000000001" customHeight="1" x14ac:dyDescent="0.25">
      <c r="Q137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37" spans="17:17" ht="17.100000000000001" customHeight="1" x14ac:dyDescent="0.25">
      <c r="Q137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38" spans="17:17" ht="17.100000000000001" customHeight="1" x14ac:dyDescent="0.25">
      <c r="Q137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39" spans="17:17" ht="17.100000000000001" customHeight="1" x14ac:dyDescent="0.25">
      <c r="Q137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40" spans="17:17" ht="17.100000000000001" customHeight="1" x14ac:dyDescent="0.25">
      <c r="Q137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41" spans="17:17" ht="17.100000000000001" customHeight="1" x14ac:dyDescent="0.25">
      <c r="Q137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42" spans="17:17" ht="17.100000000000001" customHeight="1" x14ac:dyDescent="0.25">
      <c r="Q137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43" spans="17:17" ht="17.100000000000001" customHeight="1" x14ac:dyDescent="0.25">
      <c r="Q137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44" spans="17:17" ht="17.100000000000001" customHeight="1" x14ac:dyDescent="0.25">
      <c r="Q137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45" spans="17:17" ht="17.100000000000001" customHeight="1" x14ac:dyDescent="0.25">
      <c r="Q137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46" spans="17:17" ht="17.100000000000001" customHeight="1" x14ac:dyDescent="0.25">
      <c r="Q137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47" spans="17:17" ht="17.100000000000001" customHeight="1" x14ac:dyDescent="0.25">
      <c r="Q137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48" spans="17:17" ht="17.100000000000001" customHeight="1" x14ac:dyDescent="0.25">
      <c r="Q137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49" spans="17:17" ht="17.100000000000001" customHeight="1" x14ac:dyDescent="0.25">
      <c r="Q137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50" spans="17:17" ht="17.100000000000001" customHeight="1" x14ac:dyDescent="0.25">
      <c r="Q137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51" spans="17:17" ht="17.100000000000001" customHeight="1" x14ac:dyDescent="0.25">
      <c r="Q137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52" spans="17:17" ht="17.100000000000001" customHeight="1" x14ac:dyDescent="0.25">
      <c r="Q137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53" spans="17:17" ht="17.100000000000001" customHeight="1" x14ac:dyDescent="0.25">
      <c r="Q137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54" spans="17:17" ht="17.100000000000001" customHeight="1" x14ac:dyDescent="0.25">
      <c r="Q137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55" spans="17:17" ht="17.100000000000001" customHeight="1" x14ac:dyDescent="0.25">
      <c r="Q137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56" spans="17:17" ht="17.100000000000001" customHeight="1" x14ac:dyDescent="0.25">
      <c r="Q137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57" spans="17:17" ht="17.100000000000001" customHeight="1" x14ac:dyDescent="0.25">
      <c r="Q137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58" spans="17:17" ht="17.100000000000001" customHeight="1" x14ac:dyDescent="0.25">
      <c r="Q137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59" spans="17:17" ht="17.100000000000001" customHeight="1" x14ac:dyDescent="0.25">
      <c r="Q137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60" spans="17:17" ht="17.100000000000001" customHeight="1" x14ac:dyDescent="0.25">
      <c r="Q137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61" spans="17:17" ht="17.100000000000001" customHeight="1" x14ac:dyDescent="0.25">
      <c r="Q137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62" spans="17:17" ht="17.100000000000001" customHeight="1" x14ac:dyDescent="0.25">
      <c r="Q137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63" spans="17:17" ht="17.100000000000001" customHeight="1" x14ac:dyDescent="0.25">
      <c r="Q137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64" spans="17:17" ht="17.100000000000001" customHeight="1" x14ac:dyDescent="0.25">
      <c r="Q137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65" spans="17:17" ht="17.100000000000001" customHeight="1" x14ac:dyDescent="0.25">
      <c r="Q137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66" spans="17:17" ht="17.100000000000001" customHeight="1" x14ac:dyDescent="0.25">
      <c r="Q137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67" spans="17:17" ht="17.100000000000001" customHeight="1" x14ac:dyDescent="0.25">
      <c r="Q137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68" spans="17:17" ht="17.100000000000001" customHeight="1" x14ac:dyDescent="0.25">
      <c r="Q137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69" spans="17:17" ht="17.100000000000001" customHeight="1" x14ac:dyDescent="0.25">
      <c r="Q137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70" spans="17:17" ht="17.100000000000001" customHeight="1" x14ac:dyDescent="0.25">
      <c r="Q137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71" spans="17:17" ht="17.100000000000001" customHeight="1" x14ac:dyDescent="0.25">
      <c r="Q137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72" spans="17:17" ht="17.100000000000001" customHeight="1" x14ac:dyDescent="0.25">
      <c r="Q137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73" spans="17:17" ht="17.100000000000001" customHeight="1" x14ac:dyDescent="0.25">
      <c r="Q137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74" spans="17:17" ht="17.100000000000001" customHeight="1" x14ac:dyDescent="0.25">
      <c r="Q137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75" spans="17:17" ht="17.100000000000001" customHeight="1" x14ac:dyDescent="0.25">
      <c r="Q137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76" spans="17:17" ht="17.100000000000001" customHeight="1" x14ac:dyDescent="0.25">
      <c r="Q137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77" spans="17:17" ht="17.100000000000001" customHeight="1" x14ac:dyDescent="0.25">
      <c r="Q137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78" spans="17:17" ht="17.100000000000001" customHeight="1" x14ac:dyDescent="0.25">
      <c r="Q137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79" spans="17:17" ht="17.100000000000001" customHeight="1" x14ac:dyDescent="0.25">
      <c r="Q137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80" spans="17:17" ht="17.100000000000001" customHeight="1" x14ac:dyDescent="0.25">
      <c r="Q137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81" spans="17:17" ht="17.100000000000001" customHeight="1" x14ac:dyDescent="0.25">
      <c r="Q137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82" spans="17:17" ht="17.100000000000001" customHeight="1" x14ac:dyDescent="0.25">
      <c r="Q137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83" spans="17:17" ht="17.100000000000001" customHeight="1" x14ac:dyDescent="0.25">
      <c r="Q137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84" spans="17:17" ht="17.100000000000001" customHeight="1" x14ac:dyDescent="0.25">
      <c r="Q137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85" spans="17:17" ht="17.100000000000001" customHeight="1" x14ac:dyDescent="0.25">
      <c r="Q137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86" spans="17:17" ht="17.100000000000001" customHeight="1" x14ac:dyDescent="0.25">
      <c r="Q137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87" spans="17:17" ht="17.100000000000001" customHeight="1" x14ac:dyDescent="0.25">
      <c r="Q137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88" spans="17:17" ht="17.100000000000001" customHeight="1" x14ac:dyDescent="0.25">
      <c r="Q137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89" spans="17:17" ht="17.100000000000001" customHeight="1" x14ac:dyDescent="0.25">
      <c r="Q137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90" spans="17:17" ht="17.100000000000001" customHeight="1" x14ac:dyDescent="0.25">
      <c r="Q137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91" spans="17:17" ht="17.100000000000001" customHeight="1" x14ac:dyDescent="0.25">
      <c r="Q137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92" spans="17:17" ht="17.100000000000001" customHeight="1" x14ac:dyDescent="0.25">
      <c r="Q137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93" spans="17:17" ht="17.100000000000001" customHeight="1" x14ac:dyDescent="0.25">
      <c r="Q137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94" spans="17:17" ht="17.100000000000001" customHeight="1" x14ac:dyDescent="0.25">
      <c r="Q137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95" spans="17:17" ht="17.100000000000001" customHeight="1" x14ac:dyDescent="0.25">
      <c r="Q137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96" spans="17:17" ht="17.100000000000001" customHeight="1" x14ac:dyDescent="0.25">
      <c r="Q137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97" spans="17:17" ht="17.100000000000001" customHeight="1" x14ac:dyDescent="0.25">
      <c r="Q137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98" spans="17:17" ht="17.100000000000001" customHeight="1" x14ac:dyDescent="0.25">
      <c r="Q137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99" spans="17:17" ht="17.100000000000001" customHeight="1" x14ac:dyDescent="0.25">
      <c r="Q137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00" spans="17:17" ht="17.100000000000001" customHeight="1" x14ac:dyDescent="0.25">
      <c r="Q138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01" spans="17:17" ht="17.100000000000001" customHeight="1" x14ac:dyDescent="0.25">
      <c r="Q138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02" spans="17:17" ht="17.100000000000001" customHeight="1" x14ac:dyDescent="0.25">
      <c r="Q138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03" spans="17:17" ht="17.100000000000001" customHeight="1" x14ac:dyDescent="0.25">
      <c r="Q138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04" spans="17:17" ht="17.100000000000001" customHeight="1" x14ac:dyDescent="0.25">
      <c r="Q138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05" spans="17:17" ht="17.100000000000001" customHeight="1" x14ac:dyDescent="0.25">
      <c r="Q138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06" spans="17:17" ht="17.100000000000001" customHeight="1" x14ac:dyDescent="0.25">
      <c r="Q138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07" spans="17:17" ht="17.100000000000001" customHeight="1" x14ac:dyDescent="0.25">
      <c r="Q138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08" spans="17:17" ht="17.100000000000001" customHeight="1" x14ac:dyDescent="0.25">
      <c r="Q138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09" spans="17:17" ht="17.100000000000001" customHeight="1" x14ac:dyDescent="0.25">
      <c r="Q138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10" spans="17:17" ht="17.100000000000001" customHeight="1" x14ac:dyDescent="0.25">
      <c r="Q138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11" spans="17:17" ht="17.100000000000001" customHeight="1" x14ac:dyDescent="0.25">
      <c r="Q138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12" spans="17:17" ht="17.100000000000001" customHeight="1" x14ac:dyDescent="0.25">
      <c r="Q138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13" spans="17:17" ht="17.100000000000001" customHeight="1" x14ac:dyDescent="0.25">
      <c r="Q138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14" spans="17:17" ht="17.100000000000001" customHeight="1" x14ac:dyDescent="0.25">
      <c r="Q138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15" spans="17:17" ht="17.100000000000001" customHeight="1" x14ac:dyDescent="0.25">
      <c r="Q138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16" spans="17:17" ht="17.100000000000001" customHeight="1" x14ac:dyDescent="0.25">
      <c r="Q138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17" spans="17:17" ht="17.100000000000001" customHeight="1" x14ac:dyDescent="0.25">
      <c r="Q138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18" spans="17:17" ht="17.100000000000001" customHeight="1" x14ac:dyDescent="0.25">
      <c r="Q138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19" spans="17:17" ht="17.100000000000001" customHeight="1" x14ac:dyDescent="0.25">
      <c r="Q138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20" spans="17:17" ht="17.100000000000001" customHeight="1" x14ac:dyDescent="0.25">
      <c r="Q138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21" spans="17:17" ht="17.100000000000001" customHeight="1" x14ac:dyDescent="0.25">
      <c r="Q138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22" spans="17:17" ht="17.100000000000001" customHeight="1" x14ac:dyDescent="0.25">
      <c r="Q138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23" spans="17:17" ht="17.100000000000001" customHeight="1" x14ac:dyDescent="0.25">
      <c r="Q138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24" spans="17:17" ht="17.100000000000001" customHeight="1" x14ac:dyDescent="0.25">
      <c r="Q138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25" spans="17:17" ht="17.100000000000001" customHeight="1" x14ac:dyDescent="0.25">
      <c r="Q138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26" spans="17:17" ht="17.100000000000001" customHeight="1" x14ac:dyDescent="0.25">
      <c r="Q138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27" spans="17:17" ht="17.100000000000001" customHeight="1" x14ac:dyDescent="0.25">
      <c r="Q138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28" spans="17:17" ht="17.100000000000001" customHeight="1" x14ac:dyDescent="0.25">
      <c r="Q138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29" spans="17:17" ht="17.100000000000001" customHeight="1" x14ac:dyDescent="0.25">
      <c r="Q138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30" spans="17:17" ht="17.100000000000001" customHeight="1" x14ac:dyDescent="0.25">
      <c r="Q138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31" spans="17:17" ht="17.100000000000001" customHeight="1" x14ac:dyDescent="0.25">
      <c r="Q138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32" spans="17:17" ht="17.100000000000001" customHeight="1" x14ac:dyDescent="0.25">
      <c r="Q138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33" spans="17:17" ht="17.100000000000001" customHeight="1" x14ac:dyDescent="0.25">
      <c r="Q138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34" spans="17:17" ht="17.100000000000001" customHeight="1" x14ac:dyDescent="0.25">
      <c r="Q138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35" spans="17:17" ht="17.100000000000001" customHeight="1" x14ac:dyDescent="0.25">
      <c r="Q138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36" spans="17:17" ht="17.100000000000001" customHeight="1" x14ac:dyDescent="0.25">
      <c r="Q138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37" spans="17:17" ht="17.100000000000001" customHeight="1" x14ac:dyDescent="0.25">
      <c r="Q138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38" spans="17:17" ht="17.100000000000001" customHeight="1" x14ac:dyDescent="0.25">
      <c r="Q138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39" spans="17:17" ht="17.100000000000001" customHeight="1" x14ac:dyDescent="0.25">
      <c r="Q138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40" spans="17:17" ht="17.100000000000001" customHeight="1" x14ac:dyDescent="0.25">
      <c r="Q138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41" spans="17:17" ht="17.100000000000001" customHeight="1" x14ac:dyDescent="0.25">
      <c r="Q138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42" spans="17:17" ht="17.100000000000001" customHeight="1" x14ac:dyDescent="0.25">
      <c r="Q138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43" spans="17:17" ht="17.100000000000001" customHeight="1" x14ac:dyDescent="0.25">
      <c r="Q138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44" spans="17:17" ht="17.100000000000001" customHeight="1" x14ac:dyDescent="0.25">
      <c r="Q138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45" spans="17:17" ht="17.100000000000001" customHeight="1" x14ac:dyDescent="0.25">
      <c r="Q138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46" spans="17:17" ht="17.100000000000001" customHeight="1" x14ac:dyDescent="0.25">
      <c r="Q138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47" spans="17:17" ht="17.100000000000001" customHeight="1" x14ac:dyDescent="0.25">
      <c r="Q138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48" spans="17:17" ht="17.100000000000001" customHeight="1" x14ac:dyDescent="0.25">
      <c r="Q138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49" spans="17:17" ht="17.100000000000001" customHeight="1" x14ac:dyDescent="0.25">
      <c r="Q138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50" spans="17:17" ht="17.100000000000001" customHeight="1" x14ac:dyDescent="0.25">
      <c r="Q138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51" spans="17:17" ht="17.100000000000001" customHeight="1" x14ac:dyDescent="0.25">
      <c r="Q138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52" spans="17:17" ht="17.100000000000001" customHeight="1" x14ac:dyDescent="0.25">
      <c r="Q138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53" spans="17:17" ht="17.100000000000001" customHeight="1" x14ac:dyDescent="0.25">
      <c r="Q138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54" spans="17:17" ht="17.100000000000001" customHeight="1" x14ac:dyDescent="0.25">
      <c r="Q138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55" spans="17:17" ht="17.100000000000001" customHeight="1" x14ac:dyDescent="0.25">
      <c r="Q138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56" spans="17:17" ht="17.100000000000001" customHeight="1" x14ac:dyDescent="0.25">
      <c r="Q138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57" spans="17:17" ht="17.100000000000001" customHeight="1" x14ac:dyDescent="0.25">
      <c r="Q138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58" spans="17:17" ht="17.100000000000001" customHeight="1" x14ac:dyDescent="0.25">
      <c r="Q138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59" spans="17:17" ht="17.100000000000001" customHeight="1" x14ac:dyDescent="0.25">
      <c r="Q138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60" spans="17:17" ht="17.100000000000001" customHeight="1" x14ac:dyDescent="0.25">
      <c r="Q138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61" spans="17:17" ht="17.100000000000001" customHeight="1" x14ac:dyDescent="0.25">
      <c r="Q138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62" spans="17:17" ht="17.100000000000001" customHeight="1" x14ac:dyDescent="0.25">
      <c r="Q138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63" spans="17:17" ht="17.100000000000001" customHeight="1" x14ac:dyDescent="0.25">
      <c r="Q138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64" spans="17:17" ht="17.100000000000001" customHeight="1" x14ac:dyDescent="0.25">
      <c r="Q138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65" spans="17:17" ht="17.100000000000001" customHeight="1" x14ac:dyDescent="0.25">
      <c r="Q138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66" spans="17:17" ht="17.100000000000001" customHeight="1" x14ac:dyDescent="0.25">
      <c r="Q138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67" spans="17:17" ht="17.100000000000001" customHeight="1" x14ac:dyDescent="0.25">
      <c r="Q138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68" spans="17:17" ht="17.100000000000001" customHeight="1" x14ac:dyDescent="0.25">
      <c r="Q138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69" spans="17:17" ht="17.100000000000001" customHeight="1" x14ac:dyDescent="0.25">
      <c r="Q138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70" spans="17:17" ht="17.100000000000001" customHeight="1" x14ac:dyDescent="0.25">
      <c r="Q138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71" spans="17:17" ht="17.100000000000001" customHeight="1" x14ac:dyDescent="0.25">
      <c r="Q138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72" spans="17:17" ht="17.100000000000001" customHeight="1" x14ac:dyDescent="0.25">
      <c r="Q138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73" spans="17:17" ht="17.100000000000001" customHeight="1" x14ac:dyDescent="0.25">
      <c r="Q138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74" spans="17:17" ht="17.100000000000001" customHeight="1" x14ac:dyDescent="0.25">
      <c r="Q138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75" spans="17:17" ht="17.100000000000001" customHeight="1" x14ac:dyDescent="0.25">
      <c r="Q138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76" spans="17:17" ht="17.100000000000001" customHeight="1" x14ac:dyDescent="0.25">
      <c r="Q138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77" spans="17:17" ht="17.100000000000001" customHeight="1" x14ac:dyDescent="0.25">
      <c r="Q138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78" spans="17:17" ht="17.100000000000001" customHeight="1" x14ac:dyDescent="0.25">
      <c r="Q138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79" spans="17:17" ht="17.100000000000001" customHeight="1" x14ac:dyDescent="0.25">
      <c r="Q138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80" spans="17:17" ht="17.100000000000001" customHeight="1" x14ac:dyDescent="0.25">
      <c r="Q138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81" spans="17:17" ht="17.100000000000001" customHeight="1" x14ac:dyDescent="0.25">
      <c r="Q138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82" spans="17:17" ht="17.100000000000001" customHeight="1" x14ac:dyDescent="0.25">
      <c r="Q138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83" spans="17:17" ht="17.100000000000001" customHeight="1" x14ac:dyDescent="0.25">
      <c r="Q138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84" spans="17:17" ht="17.100000000000001" customHeight="1" x14ac:dyDescent="0.25">
      <c r="Q138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85" spans="17:17" ht="17.100000000000001" customHeight="1" x14ac:dyDescent="0.25">
      <c r="Q138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86" spans="17:17" ht="17.100000000000001" customHeight="1" x14ac:dyDescent="0.25">
      <c r="Q138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87" spans="17:17" ht="17.100000000000001" customHeight="1" x14ac:dyDescent="0.25">
      <c r="Q138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88" spans="17:17" ht="17.100000000000001" customHeight="1" x14ac:dyDescent="0.25">
      <c r="Q138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89" spans="17:17" ht="17.100000000000001" customHeight="1" x14ac:dyDescent="0.25">
      <c r="Q138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90" spans="17:17" ht="17.100000000000001" customHeight="1" x14ac:dyDescent="0.25">
      <c r="Q138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91" spans="17:17" ht="17.100000000000001" customHeight="1" x14ac:dyDescent="0.25">
      <c r="Q138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92" spans="17:17" ht="17.100000000000001" customHeight="1" x14ac:dyDescent="0.25">
      <c r="Q138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93" spans="17:17" ht="17.100000000000001" customHeight="1" x14ac:dyDescent="0.25">
      <c r="Q138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94" spans="17:17" ht="17.100000000000001" customHeight="1" x14ac:dyDescent="0.25">
      <c r="Q138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95" spans="17:17" ht="17.100000000000001" customHeight="1" x14ac:dyDescent="0.25">
      <c r="Q138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96" spans="17:17" ht="17.100000000000001" customHeight="1" x14ac:dyDescent="0.25">
      <c r="Q138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97" spans="17:17" ht="17.100000000000001" customHeight="1" x14ac:dyDescent="0.25">
      <c r="Q138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98" spans="17:17" ht="17.100000000000001" customHeight="1" x14ac:dyDescent="0.25">
      <c r="Q138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99" spans="17:17" ht="17.100000000000001" customHeight="1" x14ac:dyDescent="0.25">
      <c r="Q138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00" spans="17:17" ht="17.100000000000001" customHeight="1" x14ac:dyDescent="0.25">
      <c r="Q139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01" spans="17:17" ht="17.100000000000001" customHeight="1" x14ac:dyDescent="0.25">
      <c r="Q139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02" spans="17:17" ht="17.100000000000001" customHeight="1" x14ac:dyDescent="0.25">
      <c r="Q139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03" spans="17:17" ht="17.100000000000001" customHeight="1" x14ac:dyDescent="0.25">
      <c r="Q139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04" spans="17:17" ht="17.100000000000001" customHeight="1" x14ac:dyDescent="0.25">
      <c r="Q139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05" spans="17:17" ht="17.100000000000001" customHeight="1" x14ac:dyDescent="0.25">
      <c r="Q139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06" spans="17:17" ht="17.100000000000001" customHeight="1" x14ac:dyDescent="0.25">
      <c r="Q139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07" spans="17:17" ht="17.100000000000001" customHeight="1" x14ac:dyDescent="0.25">
      <c r="Q139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08" spans="17:17" ht="17.100000000000001" customHeight="1" x14ac:dyDescent="0.25">
      <c r="Q139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09" spans="17:17" ht="17.100000000000001" customHeight="1" x14ac:dyDescent="0.25">
      <c r="Q139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10" spans="17:17" ht="17.100000000000001" customHeight="1" x14ac:dyDescent="0.25">
      <c r="Q139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11" spans="17:17" ht="17.100000000000001" customHeight="1" x14ac:dyDescent="0.25">
      <c r="Q139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12" spans="17:17" ht="17.100000000000001" customHeight="1" x14ac:dyDescent="0.25">
      <c r="Q139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13" spans="17:17" ht="17.100000000000001" customHeight="1" x14ac:dyDescent="0.25">
      <c r="Q139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14" spans="17:17" ht="17.100000000000001" customHeight="1" x14ac:dyDescent="0.25">
      <c r="Q139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15" spans="17:17" ht="17.100000000000001" customHeight="1" x14ac:dyDescent="0.25">
      <c r="Q139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16" spans="17:17" ht="17.100000000000001" customHeight="1" x14ac:dyDescent="0.25">
      <c r="Q139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17" spans="17:17" ht="17.100000000000001" customHeight="1" x14ac:dyDescent="0.25">
      <c r="Q139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18" spans="17:17" ht="17.100000000000001" customHeight="1" x14ac:dyDescent="0.25">
      <c r="Q139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19" spans="17:17" ht="17.100000000000001" customHeight="1" x14ac:dyDescent="0.25">
      <c r="Q139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20" spans="17:17" ht="17.100000000000001" customHeight="1" x14ac:dyDescent="0.25">
      <c r="Q139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21" spans="17:17" ht="17.100000000000001" customHeight="1" x14ac:dyDescent="0.25">
      <c r="Q139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22" spans="17:17" ht="17.100000000000001" customHeight="1" x14ac:dyDescent="0.25">
      <c r="Q139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23" spans="17:17" ht="17.100000000000001" customHeight="1" x14ac:dyDescent="0.25">
      <c r="Q139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24" spans="17:17" ht="17.100000000000001" customHeight="1" x14ac:dyDescent="0.25">
      <c r="Q139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25" spans="17:17" ht="17.100000000000001" customHeight="1" x14ac:dyDescent="0.25">
      <c r="Q139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26" spans="17:17" ht="17.100000000000001" customHeight="1" x14ac:dyDescent="0.25">
      <c r="Q139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27" spans="17:17" ht="17.100000000000001" customHeight="1" x14ac:dyDescent="0.25">
      <c r="Q139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28" spans="17:17" ht="17.100000000000001" customHeight="1" x14ac:dyDescent="0.25">
      <c r="Q139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29" spans="17:17" ht="17.100000000000001" customHeight="1" x14ac:dyDescent="0.25">
      <c r="Q139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30" spans="17:17" ht="17.100000000000001" customHeight="1" x14ac:dyDescent="0.25">
      <c r="Q139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31" spans="17:17" ht="17.100000000000001" customHeight="1" x14ac:dyDescent="0.25">
      <c r="Q139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32" spans="17:17" ht="17.100000000000001" customHeight="1" x14ac:dyDescent="0.25">
      <c r="Q139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33" spans="17:17" ht="17.100000000000001" customHeight="1" x14ac:dyDescent="0.25">
      <c r="Q139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34" spans="17:17" ht="17.100000000000001" customHeight="1" x14ac:dyDescent="0.25">
      <c r="Q139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35" spans="17:17" ht="17.100000000000001" customHeight="1" x14ac:dyDescent="0.25">
      <c r="Q139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36" spans="17:17" ht="17.100000000000001" customHeight="1" x14ac:dyDescent="0.25">
      <c r="Q139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37" spans="17:17" ht="17.100000000000001" customHeight="1" x14ac:dyDescent="0.25">
      <c r="Q139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38" spans="17:17" ht="17.100000000000001" customHeight="1" x14ac:dyDescent="0.25">
      <c r="Q139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39" spans="17:17" ht="17.100000000000001" customHeight="1" x14ac:dyDescent="0.25">
      <c r="Q139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40" spans="17:17" ht="17.100000000000001" customHeight="1" x14ac:dyDescent="0.25">
      <c r="Q139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41" spans="17:17" ht="17.100000000000001" customHeight="1" x14ac:dyDescent="0.25">
      <c r="Q139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42" spans="17:17" ht="17.100000000000001" customHeight="1" x14ac:dyDescent="0.25">
      <c r="Q139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43" spans="17:17" ht="17.100000000000001" customHeight="1" x14ac:dyDescent="0.25">
      <c r="Q139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44" spans="17:17" ht="17.100000000000001" customHeight="1" x14ac:dyDescent="0.25">
      <c r="Q139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45" spans="17:17" ht="17.100000000000001" customHeight="1" x14ac:dyDescent="0.25">
      <c r="Q139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46" spans="17:17" ht="17.100000000000001" customHeight="1" x14ac:dyDescent="0.25">
      <c r="Q139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47" spans="17:17" ht="17.100000000000001" customHeight="1" x14ac:dyDescent="0.25">
      <c r="Q139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48" spans="17:17" ht="17.100000000000001" customHeight="1" x14ac:dyDescent="0.25">
      <c r="Q139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49" spans="17:17" ht="17.100000000000001" customHeight="1" x14ac:dyDescent="0.25">
      <c r="Q139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50" spans="17:17" ht="17.100000000000001" customHeight="1" x14ac:dyDescent="0.25">
      <c r="Q139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51" spans="17:17" ht="17.100000000000001" customHeight="1" x14ac:dyDescent="0.25">
      <c r="Q139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52" spans="17:17" ht="17.100000000000001" customHeight="1" x14ac:dyDescent="0.25">
      <c r="Q139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53" spans="17:17" ht="17.100000000000001" customHeight="1" x14ac:dyDescent="0.25">
      <c r="Q139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54" spans="17:17" ht="17.100000000000001" customHeight="1" x14ac:dyDescent="0.25">
      <c r="Q139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55" spans="17:17" ht="17.100000000000001" customHeight="1" x14ac:dyDescent="0.25">
      <c r="Q139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56" spans="17:17" ht="17.100000000000001" customHeight="1" x14ac:dyDescent="0.25">
      <c r="Q139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57" spans="17:17" ht="17.100000000000001" customHeight="1" x14ac:dyDescent="0.25">
      <c r="Q139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58" spans="17:17" ht="17.100000000000001" customHeight="1" x14ac:dyDescent="0.25">
      <c r="Q139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59" spans="17:17" ht="17.100000000000001" customHeight="1" x14ac:dyDescent="0.25">
      <c r="Q139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60" spans="17:17" ht="17.100000000000001" customHeight="1" x14ac:dyDescent="0.25">
      <c r="Q139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61" spans="17:17" ht="17.100000000000001" customHeight="1" x14ac:dyDescent="0.25">
      <c r="Q139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62" spans="17:17" ht="17.100000000000001" customHeight="1" x14ac:dyDescent="0.25">
      <c r="Q139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63" spans="17:17" ht="17.100000000000001" customHeight="1" x14ac:dyDescent="0.25">
      <c r="Q139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64" spans="17:17" ht="17.100000000000001" customHeight="1" x14ac:dyDescent="0.25">
      <c r="Q139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65" spans="17:17" ht="17.100000000000001" customHeight="1" x14ac:dyDescent="0.25">
      <c r="Q139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66" spans="17:17" ht="17.100000000000001" customHeight="1" x14ac:dyDescent="0.25">
      <c r="Q139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67" spans="17:17" ht="17.100000000000001" customHeight="1" x14ac:dyDescent="0.25">
      <c r="Q139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68" spans="17:17" ht="17.100000000000001" customHeight="1" x14ac:dyDescent="0.25">
      <c r="Q139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69" spans="17:17" ht="17.100000000000001" customHeight="1" x14ac:dyDescent="0.25">
      <c r="Q139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70" spans="17:17" ht="17.100000000000001" customHeight="1" x14ac:dyDescent="0.25">
      <c r="Q139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71" spans="17:17" ht="17.100000000000001" customHeight="1" x14ac:dyDescent="0.25">
      <c r="Q139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72" spans="17:17" ht="17.100000000000001" customHeight="1" x14ac:dyDescent="0.25">
      <c r="Q139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73" spans="17:17" ht="17.100000000000001" customHeight="1" x14ac:dyDescent="0.25">
      <c r="Q139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74" spans="17:17" ht="17.100000000000001" customHeight="1" x14ac:dyDescent="0.25">
      <c r="Q139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75" spans="17:17" ht="17.100000000000001" customHeight="1" x14ac:dyDescent="0.25">
      <c r="Q139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76" spans="17:17" ht="17.100000000000001" customHeight="1" x14ac:dyDescent="0.25">
      <c r="Q139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77" spans="17:17" ht="17.100000000000001" customHeight="1" x14ac:dyDescent="0.25">
      <c r="Q139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78" spans="17:17" ht="17.100000000000001" customHeight="1" x14ac:dyDescent="0.25">
      <c r="Q139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79" spans="17:17" ht="17.100000000000001" customHeight="1" x14ac:dyDescent="0.25">
      <c r="Q139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80" spans="17:17" ht="17.100000000000001" customHeight="1" x14ac:dyDescent="0.25">
      <c r="Q139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81" spans="17:17" ht="17.100000000000001" customHeight="1" x14ac:dyDescent="0.25">
      <c r="Q139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82" spans="17:17" ht="17.100000000000001" customHeight="1" x14ac:dyDescent="0.25">
      <c r="Q139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83" spans="17:17" ht="17.100000000000001" customHeight="1" x14ac:dyDescent="0.25">
      <c r="Q139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84" spans="17:17" ht="17.100000000000001" customHeight="1" x14ac:dyDescent="0.25">
      <c r="Q139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85" spans="17:17" ht="17.100000000000001" customHeight="1" x14ac:dyDescent="0.25">
      <c r="Q139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86" spans="17:17" ht="17.100000000000001" customHeight="1" x14ac:dyDescent="0.25">
      <c r="Q139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87" spans="17:17" ht="17.100000000000001" customHeight="1" x14ac:dyDescent="0.25">
      <c r="Q139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88" spans="17:17" ht="17.100000000000001" customHeight="1" x14ac:dyDescent="0.25">
      <c r="Q139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89" spans="17:17" ht="17.100000000000001" customHeight="1" x14ac:dyDescent="0.25">
      <c r="Q139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90" spans="17:17" ht="17.100000000000001" customHeight="1" x14ac:dyDescent="0.25">
      <c r="Q139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91" spans="17:17" ht="17.100000000000001" customHeight="1" x14ac:dyDescent="0.25">
      <c r="Q139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92" spans="17:17" ht="17.100000000000001" customHeight="1" x14ac:dyDescent="0.25">
      <c r="Q139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93" spans="17:17" ht="17.100000000000001" customHeight="1" x14ac:dyDescent="0.25">
      <c r="Q139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94" spans="17:17" ht="17.100000000000001" customHeight="1" x14ac:dyDescent="0.25">
      <c r="Q139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95" spans="17:17" ht="17.100000000000001" customHeight="1" x14ac:dyDescent="0.25">
      <c r="Q139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96" spans="17:17" ht="17.100000000000001" customHeight="1" x14ac:dyDescent="0.25">
      <c r="Q139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97" spans="17:17" ht="17.100000000000001" customHeight="1" x14ac:dyDescent="0.25">
      <c r="Q139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98" spans="17:17" ht="17.100000000000001" customHeight="1" x14ac:dyDescent="0.25">
      <c r="Q139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99" spans="17:17" ht="17.100000000000001" customHeight="1" x14ac:dyDescent="0.25">
      <c r="Q139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00" spans="17:17" ht="17.100000000000001" customHeight="1" x14ac:dyDescent="0.25">
      <c r="Q140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01" spans="17:17" ht="17.100000000000001" customHeight="1" x14ac:dyDescent="0.25">
      <c r="Q140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02" spans="17:17" ht="17.100000000000001" customHeight="1" x14ac:dyDescent="0.25">
      <c r="Q140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03" spans="17:17" ht="17.100000000000001" customHeight="1" x14ac:dyDescent="0.25">
      <c r="Q140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04" spans="17:17" ht="17.100000000000001" customHeight="1" x14ac:dyDescent="0.25">
      <c r="Q140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05" spans="17:17" ht="17.100000000000001" customHeight="1" x14ac:dyDescent="0.25">
      <c r="Q140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06" spans="17:17" ht="17.100000000000001" customHeight="1" x14ac:dyDescent="0.25">
      <c r="Q140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07" spans="17:17" ht="17.100000000000001" customHeight="1" x14ac:dyDescent="0.25">
      <c r="Q140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08" spans="17:17" ht="17.100000000000001" customHeight="1" x14ac:dyDescent="0.25">
      <c r="Q140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09" spans="17:17" ht="17.100000000000001" customHeight="1" x14ac:dyDescent="0.25">
      <c r="Q140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10" spans="17:17" ht="17.100000000000001" customHeight="1" x14ac:dyDescent="0.25">
      <c r="Q140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11" spans="17:17" ht="17.100000000000001" customHeight="1" x14ac:dyDescent="0.25">
      <c r="Q140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12" spans="17:17" ht="17.100000000000001" customHeight="1" x14ac:dyDescent="0.25">
      <c r="Q140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13" spans="17:17" ht="17.100000000000001" customHeight="1" x14ac:dyDescent="0.25">
      <c r="Q140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14" spans="17:17" ht="17.100000000000001" customHeight="1" x14ac:dyDescent="0.25">
      <c r="Q140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15" spans="17:17" ht="17.100000000000001" customHeight="1" x14ac:dyDescent="0.25">
      <c r="Q140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16" spans="17:17" ht="17.100000000000001" customHeight="1" x14ac:dyDescent="0.25">
      <c r="Q140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17" spans="17:17" ht="17.100000000000001" customHeight="1" x14ac:dyDescent="0.25">
      <c r="Q140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18" spans="17:17" ht="17.100000000000001" customHeight="1" x14ac:dyDescent="0.25">
      <c r="Q140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19" spans="17:17" ht="17.100000000000001" customHeight="1" x14ac:dyDescent="0.25">
      <c r="Q140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20" spans="17:17" ht="17.100000000000001" customHeight="1" x14ac:dyDescent="0.25">
      <c r="Q140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21" spans="17:17" ht="17.100000000000001" customHeight="1" x14ac:dyDescent="0.25">
      <c r="Q140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22" spans="17:17" ht="17.100000000000001" customHeight="1" x14ac:dyDescent="0.25">
      <c r="Q140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23" spans="17:17" ht="17.100000000000001" customHeight="1" x14ac:dyDescent="0.25">
      <c r="Q140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24" spans="17:17" ht="17.100000000000001" customHeight="1" x14ac:dyDescent="0.25">
      <c r="Q140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25" spans="17:17" ht="17.100000000000001" customHeight="1" x14ac:dyDescent="0.25">
      <c r="Q140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26" spans="17:17" ht="17.100000000000001" customHeight="1" x14ac:dyDescent="0.25">
      <c r="Q140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27" spans="17:17" ht="17.100000000000001" customHeight="1" x14ac:dyDescent="0.25">
      <c r="Q140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28" spans="17:17" ht="17.100000000000001" customHeight="1" x14ac:dyDescent="0.25">
      <c r="Q140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29" spans="17:17" ht="17.100000000000001" customHeight="1" x14ac:dyDescent="0.25">
      <c r="Q140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30" spans="17:17" ht="17.100000000000001" customHeight="1" x14ac:dyDescent="0.25">
      <c r="Q140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31" spans="17:17" ht="17.100000000000001" customHeight="1" x14ac:dyDescent="0.25">
      <c r="Q140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32" spans="17:17" ht="17.100000000000001" customHeight="1" x14ac:dyDescent="0.25">
      <c r="Q140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33" spans="17:17" ht="17.100000000000001" customHeight="1" x14ac:dyDescent="0.25">
      <c r="Q140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34" spans="17:17" ht="17.100000000000001" customHeight="1" x14ac:dyDescent="0.25">
      <c r="Q140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35" spans="17:17" ht="17.100000000000001" customHeight="1" x14ac:dyDescent="0.25">
      <c r="Q140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36" spans="17:17" ht="17.100000000000001" customHeight="1" x14ac:dyDescent="0.25">
      <c r="Q140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37" spans="17:17" ht="17.100000000000001" customHeight="1" x14ac:dyDescent="0.25">
      <c r="Q140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38" spans="17:17" ht="17.100000000000001" customHeight="1" x14ac:dyDescent="0.25">
      <c r="Q140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39" spans="17:17" ht="17.100000000000001" customHeight="1" x14ac:dyDescent="0.25">
      <c r="Q140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40" spans="17:17" ht="17.100000000000001" customHeight="1" x14ac:dyDescent="0.25">
      <c r="Q140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41" spans="17:17" ht="17.100000000000001" customHeight="1" x14ac:dyDescent="0.25">
      <c r="Q140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42" spans="17:17" ht="17.100000000000001" customHeight="1" x14ac:dyDescent="0.25">
      <c r="Q140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43" spans="17:17" ht="17.100000000000001" customHeight="1" x14ac:dyDescent="0.25">
      <c r="Q140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44" spans="17:17" ht="17.100000000000001" customHeight="1" x14ac:dyDescent="0.25">
      <c r="Q140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45" spans="17:17" ht="17.100000000000001" customHeight="1" x14ac:dyDescent="0.25">
      <c r="Q140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46" spans="17:17" ht="17.100000000000001" customHeight="1" x14ac:dyDescent="0.25">
      <c r="Q140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47" spans="17:17" ht="17.100000000000001" customHeight="1" x14ac:dyDescent="0.25">
      <c r="Q140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48" spans="17:17" ht="17.100000000000001" customHeight="1" x14ac:dyDescent="0.25">
      <c r="Q140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49" spans="17:17" ht="17.100000000000001" customHeight="1" x14ac:dyDescent="0.25">
      <c r="Q140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50" spans="17:17" ht="17.100000000000001" customHeight="1" x14ac:dyDescent="0.25">
      <c r="Q140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51" spans="17:17" ht="17.100000000000001" customHeight="1" x14ac:dyDescent="0.25">
      <c r="Q140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52" spans="17:17" ht="17.100000000000001" customHeight="1" x14ac:dyDescent="0.25">
      <c r="Q140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53" spans="17:17" ht="17.100000000000001" customHeight="1" x14ac:dyDescent="0.25">
      <c r="Q140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54" spans="17:17" ht="17.100000000000001" customHeight="1" x14ac:dyDescent="0.25">
      <c r="Q140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55" spans="17:17" ht="17.100000000000001" customHeight="1" x14ac:dyDescent="0.25">
      <c r="Q140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56" spans="17:17" ht="17.100000000000001" customHeight="1" x14ac:dyDescent="0.25">
      <c r="Q140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57" spans="17:17" ht="17.100000000000001" customHeight="1" x14ac:dyDescent="0.25">
      <c r="Q140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58" spans="17:17" ht="17.100000000000001" customHeight="1" x14ac:dyDescent="0.25">
      <c r="Q140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59" spans="17:17" ht="17.100000000000001" customHeight="1" x14ac:dyDescent="0.25">
      <c r="Q140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60" spans="17:17" ht="17.100000000000001" customHeight="1" x14ac:dyDescent="0.25">
      <c r="Q140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61" spans="17:17" ht="17.100000000000001" customHeight="1" x14ac:dyDescent="0.25">
      <c r="Q140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62" spans="17:17" ht="17.100000000000001" customHeight="1" x14ac:dyDescent="0.25">
      <c r="Q140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63" spans="17:17" ht="17.100000000000001" customHeight="1" x14ac:dyDescent="0.25">
      <c r="Q140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64" spans="17:17" ht="17.100000000000001" customHeight="1" x14ac:dyDescent="0.25">
      <c r="Q140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65" spans="17:17" ht="17.100000000000001" customHeight="1" x14ac:dyDescent="0.25">
      <c r="Q140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66" spans="17:17" ht="17.100000000000001" customHeight="1" x14ac:dyDescent="0.25">
      <c r="Q140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67" spans="17:17" ht="17.100000000000001" customHeight="1" x14ac:dyDescent="0.25">
      <c r="Q140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68" spans="17:17" ht="17.100000000000001" customHeight="1" x14ac:dyDescent="0.25">
      <c r="Q140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69" spans="17:17" ht="17.100000000000001" customHeight="1" x14ac:dyDescent="0.25">
      <c r="Q140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70" spans="17:17" ht="17.100000000000001" customHeight="1" x14ac:dyDescent="0.25">
      <c r="Q140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71" spans="17:17" ht="17.100000000000001" customHeight="1" x14ac:dyDescent="0.25">
      <c r="Q140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72" spans="17:17" ht="17.100000000000001" customHeight="1" x14ac:dyDescent="0.25">
      <c r="Q140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73" spans="17:17" ht="17.100000000000001" customHeight="1" x14ac:dyDescent="0.25">
      <c r="Q140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74" spans="17:17" ht="17.100000000000001" customHeight="1" x14ac:dyDescent="0.25">
      <c r="Q140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75" spans="17:17" ht="17.100000000000001" customHeight="1" x14ac:dyDescent="0.25">
      <c r="Q140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76" spans="17:17" ht="17.100000000000001" customHeight="1" x14ac:dyDescent="0.25">
      <c r="Q140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77" spans="17:17" ht="17.100000000000001" customHeight="1" x14ac:dyDescent="0.25">
      <c r="Q140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78" spans="17:17" ht="17.100000000000001" customHeight="1" x14ac:dyDescent="0.25">
      <c r="Q140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79" spans="17:17" ht="17.100000000000001" customHeight="1" x14ac:dyDescent="0.25">
      <c r="Q140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80" spans="17:17" ht="17.100000000000001" customHeight="1" x14ac:dyDescent="0.25">
      <c r="Q140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81" spans="17:17" ht="17.100000000000001" customHeight="1" x14ac:dyDescent="0.25">
      <c r="Q140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82" spans="17:17" ht="17.100000000000001" customHeight="1" x14ac:dyDescent="0.25">
      <c r="Q140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83" spans="17:17" ht="17.100000000000001" customHeight="1" x14ac:dyDescent="0.25">
      <c r="Q140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84" spans="17:17" ht="17.100000000000001" customHeight="1" x14ac:dyDescent="0.25">
      <c r="Q140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85" spans="17:17" ht="17.100000000000001" customHeight="1" x14ac:dyDescent="0.25">
      <c r="Q140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86" spans="17:17" ht="17.100000000000001" customHeight="1" x14ac:dyDescent="0.25">
      <c r="Q140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87" spans="17:17" ht="17.100000000000001" customHeight="1" x14ac:dyDescent="0.25">
      <c r="Q140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88" spans="17:17" ht="17.100000000000001" customHeight="1" x14ac:dyDescent="0.25">
      <c r="Q140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89" spans="17:17" ht="17.100000000000001" customHeight="1" x14ac:dyDescent="0.25">
      <c r="Q140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90" spans="17:17" ht="17.100000000000001" customHeight="1" x14ac:dyDescent="0.25">
      <c r="Q140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91" spans="17:17" ht="17.100000000000001" customHeight="1" x14ac:dyDescent="0.25">
      <c r="Q140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92" spans="17:17" ht="17.100000000000001" customHeight="1" x14ac:dyDescent="0.25">
      <c r="Q140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93" spans="17:17" ht="17.100000000000001" customHeight="1" x14ac:dyDescent="0.25">
      <c r="Q140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94" spans="17:17" ht="17.100000000000001" customHeight="1" x14ac:dyDescent="0.25">
      <c r="Q140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95" spans="17:17" ht="17.100000000000001" customHeight="1" x14ac:dyDescent="0.25">
      <c r="Q140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96" spans="17:17" ht="17.100000000000001" customHeight="1" x14ac:dyDescent="0.25">
      <c r="Q140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97" spans="17:17" ht="17.100000000000001" customHeight="1" x14ac:dyDescent="0.25">
      <c r="Q140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98" spans="17:17" ht="17.100000000000001" customHeight="1" x14ac:dyDescent="0.25">
      <c r="Q140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99" spans="17:17" ht="17.100000000000001" customHeight="1" x14ac:dyDescent="0.25">
      <c r="Q140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00" spans="17:17" ht="17.100000000000001" customHeight="1" x14ac:dyDescent="0.25">
      <c r="Q141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01" spans="17:17" ht="17.100000000000001" customHeight="1" x14ac:dyDescent="0.25">
      <c r="Q141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02" spans="17:17" ht="17.100000000000001" customHeight="1" x14ac:dyDescent="0.25">
      <c r="Q141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03" spans="17:17" ht="17.100000000000001" customHeight="1" x14ac:dyDescent="0.25">
      <c r="Q141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04" spans="17:17" ht="17.100000000000001" customHeight="1" x14ac:dyDescent="0.25">
      <c r="Q141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05" spans="17:17" ht="17.100000000000001" customHeight="1" x14ac:dyDescent="0.25">
      <c r="Q141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06" spans="17:17" ht="17.100000000000001" customHeight="1" x14ac:dyDescent="0.25">
      <c r="Q141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07" spans="17:17" ht="17.100000000000001" customHeight="1" x14ac:dyDescent="0.25">
      <c r="Q141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08" spans="17:17" ht="17.100000000000001" customHeight="1" x14ac:dyDescent="0.25">
      <c r="Q141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09" spans="17:17" ht="17.100000000000001" customHeight="1" x14ac:dyDescent="0.25">
      <c r="Q141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10" spans="17:17" ht="17.100000000000001" customHeight="1" x14ac:dyDescent="0.25">
      <c r="Q141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11" spans="17:17" ht="17.100000000000001" customHeight="1" x14ac:dyDescent="0.25">
      <c r="Q141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12" spans="17:17" ht="17.100000000000001" customHeight="1" x14ac:dyDescent="0.25">
      <c r="Q141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13" spans="17:17" ht="17.100000000000001" customHeight="1" x14ac:dyDescent="0.25">
      <c r="Q141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14" spans="17:17" ht="17.100000000000001" customHeight="1" x14ac:dyDescent="0.25">
      <c r="Q141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15" spans="17:17" ht="17.100000000000001" customHeight="1" x14ac:dyDescent="0.25">
      <c r="Q141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16" spans="17:17" ht="17.100000000000001" customHeight="1" x14ac:dyDescent="0.25">
      <c r="Q141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17" spans="17:17" ht="17.100000000000001" customHeight="1" x14ac:dyDescent="0.25">
      <c r="Q141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18" spans="17:17" ht="17.100000000000001" customHeight="1" x14ac:dyDescent="0.25">
      <c r="Q141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19" spans="17:17" ht="17.100000000000001" customHeight="1" x14ac:dyDescent="0.25">
      <c r="Q141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20" spans="17:17" ht="17.100000000000001" customHeight="1" x14ac:dyDescent="0.25">
      <c r="Q141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21" spans="17:17" ht="17.100000000000001" customHeight="1" x14ac:dyDescent="0.25">
      <c r="Q141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22" spans="17:17" ht="17.100000000000001" customHeight="1" x14ac:dyDescent="0.25">
      <c r="Q141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23" spans="17:17" ht="17.100000000000001" customHeight="1" x14ac:dyDescent="0.25">
      <c r="Q141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24" spans="17:17" ht="17.100000000000001" customHeight="1" x14ac:dyDescent="0.25">
      <c r="Q141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25" spans="17:17" ht="17.100000000000001" customHeight="1" x14ac:dyDescent="0.25">
      <c r="Q141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26" spans="17:17" ht="17.100000000000001" customHeight="1" x14ac:dyDescent="0.25">
      <c r="Q141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27" spans="17:17" ht="17.100000000000001" customHeight="1" x14ac:dyDescent="0.25">
      <c r="Q141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28" spans="17:17" ht="17.100000000000001" customHeight="1" x14ac:dyDescent="0.25">
      <c r="Q141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29" spans="17:17" ht="17.100000000000001" customHeight="1" x14ac:dyDescent="0.25">
      <c r="Q141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30" spans="17:17" ht="17.100000000000001" customHeight="1" x14ac:dyDescent="0.25">
      <c r="Q141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31" spans="17:17" ht="17.100000000000001" customHeight="1" x14ac:dyDescent="0.25">
      <c r="Q141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32" spans="17:17" ht="17.100000000000001" customHeight="1" x14ac:dyDescent="0.25">
      <c r="Q141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33" spans="17:17" ht="17.100000000000001" customHeight="1" x14ac:dyDescent="0.25">
      <c r="Q141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34" spans="17:17" ht="17.100000000000001" customHeight="1" x14ac:dyDescent="0.25">
      <c r="Q141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35" spans="17:17" ht="17.100000000000001" customHeight="1" x14ac:dyDescent="0.25">
      <c r="Q141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36" spans="17:17" ht="17.100000000000001" customHeight="1" x14ac:dyDescent="0.25">
      <c r="Q141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37" spans="17:17" ht="17.100000000000001" customHeight="1" x14ac:dyDescent="0.25">
      <c r="Q141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38" spans="17:17" ht="17.100000000000001" customHeight="1" x14ac:dyDescent="0.25">
      <c r="Q141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39" spans="17:17" ht="17.100000000000001" customHeight="1" x14ac:dyDescent="0.25">
      <c r="Q141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40" spans="17:17" ht="17.100000000000001" customHeight="1" x14ac:dyDescent="0.25">
      <c r="Q141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41" spans="17:17" ht="17.100000000000001" customHeight="1" x14ac:dyDescent="0.25">
      <c r="Q141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42" spans="17:17" ht="17.100000000000001" customHeight="1" x14ac:dyDescent="0.25">
      <c r="Q141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43" spans="17:17" ht="17.100000000000001" customHeight="1" x14ac:dyDescent="0.25">
      <c r="Q141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44" spans="17:17" ht="17.100000000000001" customHeight="1" x14ac:dyDescent="0.25">
      <c r="Q141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45" spans="17:17" ht="17.100000000000001" customHeight="1" x14ac:dyDescent="0.25">
      <c r="Q141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46" spans="17:17" ht="17.100000000000001" customHeight="1" x14ac:dyDescent="0.25">
      <c r="Q141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47" spans="17:17" ht="17.100000000000001" customHeight="1" x14ac:dyDescent="0.25">
      <c r="Q141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48" spans="17:17" ht="17.100000000000001" customHeight="1" x14ac:dyDescent="0.25">
      <c r="Q141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49" spans="17:17" ht="17.100000000000001" customHeight="1" x14ac:dyDescent="0.25">
      <c r="Q141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50" spans="17:17" ht="17.100000000000001" customHeight="1" x14ac:dyDescent="0.25">
      <c r="Q141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51" spans="17:17" ht="17.100000000000001" customHeight="1" x14ac:dyDescent="0.25">
      <c r="Q141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52" spans="17:17" ht="17.100000000000001" customHeight="1" x14ac:dyDescent="0.25">
      <c r="Q141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53" spans="17:17" ht="17.100000000000001" customHeight="1" x14ac:dyDescent="0.25">
      <c r="Q141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54" spans="17:17" ht="17.100000000000001" customHeight="1" x14ac:dyDescent="0.25">
      <c r="Q141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55" spans="17:17" ht="17.100000000000001" customHeight="1" x14ac:dyDescent="0.25">
      <c r="Q141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56" spans="17:17" ht="17.100000000000001" customHeight="1" x14ac:dyDescent="0.25">
      <c r="Q141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57" spans="17:17" ht="17.100000000000001" customHeight="1" x14ac:dyDescent="0.25">
      <c r="Q141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58" spans="17:17" ht="17.100000000000001" customHeight="1" x14ac:dyDescent="0.25">
      <c r="Q141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59" spans="17:17" ht="17.100000000000001" customHeight="1" x14ac:dyDescent="0.25">
      <c r="Q141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60" spans="17:17" ht="17.100000000000001" customHeight="1" x14ac:dyDescent="0.25">
      <c r="Q141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61" spans="17:17" ht="17.100000000000001" customHeight="1" x14ac:dyDescent="0.25">
      <c r="Q141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62" spans="17:17" ht="17.100000000000001" customHeight="1" x14ac:dyDescent="0.25">
      <c r="Q141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63" spans="17:17" ht="17.100000000000001" customHeight="1" x14ac:dyDescent="0.25">
      <c r="Q141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64" spans="17:17" ht="17.100000000000001" customHeight="1" x14ac:dyDescent="0.25">
      <c r="Q141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65" spans="17:17" ht="17.100000000000001" customHeight="1" x14ac:dyDescent="0.25">
      <c r="Q141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66" spans="17:17" ht="17.100000000000001" customHeight="1" x14ac:dyDescent="0.25">
      <c r="Q141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67" spans="17:17" ht="17.100000000000001" customHeight="1" x14ac:dyDescent="0.25">
      <c r="Q141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68" spans="17:17" ht="17.100000000000001" customHeight="1" x14ac:dyDescent="0.25">
      <c r="Q141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69" spans="17:17" ht="17.100000000000001" customHeight="1" x14ac:dyDescent="0.25">
      <c r="Q141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70" spans="17:17" ht="17.100000000000001" customHeight="1" x14ac:dyDescent="0.25">
      <c r="Q141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71" spans="17:17" ht="17.100000000000001" customHeight="1" x14ac:dyDescent="0.25">
      <c r="Q141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72" spans="17:17" ht="17.100000000000001" customHeight="1" x14ac:dyDescent="0.25">
      <c r="Q141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73" spans="17:17" ht="17.100000000000001" customHeight="1" x14ac:dyDescent="0.25">
      <c r="Q141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74" spans="17:17" ht="17.100000000000001" customHeight="1" x14ac:dyDescent="0.25">
      <c r="Q141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75" spans="17:17" ht="17.100000000000001" customHeight="1" x14ac:dyDescent="0.25">
      <c r="Q141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76" spans="17:17" ht="17.100000000000001" customHeight="1" x14ac:dyDescent="0.25">
      <c r="Q141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77" spans="17:17" ht="17.100000000000001" customHeight="1" x14ac:dyDescent="0.25">
      <c r="Q141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78" spans="17:17" ht="17.100000000000001" customHeight="1" x14ac:dyDescent="0.25">
      <c r="Q141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79" spans="17:17" ht="17.100000000000001" customHeight="1" x14ac:dyDescent="0.25">
      <c r="Q141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80" spans="17:17" ht="17.100000000000001" customHeight="1" x14ac:dyDescent="0.25">
      <c r="Q141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81" spans="17:17" ht="17.100000000000001" customHeight="1" x14ac:dyDescent="0.25">
      <c r="Q141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82" spans="17:17" ht="17.100000000000001" customHeight="1" x14ac:dyDescent="0.25">
      <c r="Q141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83" spans="17:17" ht="17.100000000000001" customHeight="1" x14ac:dyDescent="0.25">
      <c r="Q141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84" spans="17:17" ht="17.100000000000001" customHeight="1" x14ac:dyDescent="0.25">
      <c r="Q141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85" spans="17:17" ht="17.100000000000001" customHeight="1" x14ac:dyDescent="0.25">
      <c r="Q141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86" spans="17:17" ht="17.100000000000001" customHeight="1" x14ac:dyDescent="0.25">
      <c r="Q141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87" spans="17:17" ht="17.100000000000001" customHeight="1" x14ac:dyDescent="0.25">
      <c r="Q141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88" spans="17:17" ht="17.100000000000001" customHeight="1" x14ac:dyDescent="0.25">
      <c r="Q141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89" spans="17:17" ht="17.100000000000001" customHeight="1" x14ac:dyDescent="0.25">
      <c r="Q141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90" spans="17:17" ht="17.100000000000001" customHeight="1" x14ac:dyDescent="0.25">
      <c r="Q141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91" spans="17:17" ht="17.100000000000001" customHeight="1" x14ac:dyDescent="0.25">
      <c r="Q141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92" spans="17:17" ht="17.100000000000001" customHeight="1" x14ac:dyDescent="0.25">
      <c r="Q141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93" spans="17:17" ht="17.100000000000001" customHeight="1" x14ac:dyDescent="0.25">
      <c r="Q141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94" spans="17:17" ht="17.100000000000001" customHeight="1" x14ac:dyDescent="0.25">
      <c r="Q141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95" spans="17:17" ht="17.100000000000001" customHeight="1" x14ac:dyDescent="0.25">
      <c r="Q141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96" spans="17:17" ht="17.100000000000001" customHeight="1" x14ac:dyDescent="0.25">
      <c r="Q141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97" spans="17:17" ht="17.100000000000001" customHeight="1" x14ac:dyDescent="0.25">
      <c r="Q141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98" spans="17:17" ht="17.100000000000001" customHeight="1" x14ac:dyDescent="0.25">
      <c r="Q141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99" spans="17:17" ht="17.100000000000001" customHeight="1" x14ac:dyDescent="0.25">
      <c r="Q141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00" spans="17:17" ht="17.100000000000001" customHeight="1" x14ac:dyDescent="0.25">
      <c r="Q142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01" spans="17:17" ht="17.100000000000001" customHeight="1" x14ac:dyDescent="0.25">
      <c r="Q142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02" spans="17:17" ht="17.100000000000001" customHeight="1" x14ac:dyDescent="0.25">
      <c r="Q142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03" spans="17:17" ht="17.100000000000001" customHeight="1" x14ac:dyDescent="0.25">
      <c r="Q142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04" spans="17:17" ht="17.100000000000001" customHeight="1" x14ac:dyDescent="0.25">
      <c r="Q142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05" spans="17:17" ht="17.100000000000001" customHeight="1" x14ac:dyDescent="0.25">
      <c r="Q142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06" spans="17:17" ht="17.100000000000001" customHeight="1" x14ac:dyDescent="0.25">
      <c r="Q142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07" spans="17:17" ht="17.100000000000001" customHeight="1" x14ac:dyDescent="0.25">
      <c r="Q142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08" spans="17:17" ht="17.100000000000001" customHeight="1" x14ac:dyDescent="0.25">
      <c r="Q142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09" spans="17:17" ht="17.100000000000001" customHeight="1" x14ac:dyDescent="0.25">
      <c r="Q142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10" spans="17:17" ht="17.100000000000001" customHeight="1" x14ac:dyDescent="0.25">
      <c r="Q142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11" spans="17:17" ht="17.100000000000001" customHeight="1" x14ac:dyDescent="0.25">
      <c r="Q142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12" spans="17:17" ht="17.100000000000001" customHeight="1" x14ac:dyDescent="0.25">
      <c r="Q142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13" spans="17:17" ht="17.100000000000001" customHeight="1" x14ac:dyDescent="0.25">
      <c r="Q142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14" spans="17:17" ht="17.100000000000001" customHeight="1" x14ac:dyDescent="0.25">
      <c r="Q142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15" spans="17:17" ht="17.100000000000001" customHeight="1" x14ac:dyDescent="0.25">
      <c r="Q142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16" spans="17:17" ht="17.100000000000001" customHeight="1" x14ac:dyDescent="0.25">
      <c r="Q142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17" spans="17:17" ht="17.100000000000001" customHeight="1" x14ac:dyDescent="0.25">
      <c r="Q142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18" spans="17:17" ht="17.100000000000001" customHeight="1" x14ac:dyDescent="0.25">
      <c r="Q142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19" spans="17:17" ht="17.100000000000001" customHeight="1" x14ac:dyDescent="0.25">
      <c r="Q142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20" spans="17:17" ht="17.100000000000001" customHeight="1" x14ac:dyDescent="0.25">
      <c r="Q142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21" spans="17:17" ht="17.100000000000001" customHeight="1" x14ac:dyDescent="0.25">
      <c r="Q142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22" spans="17:17" ht="17.100000000000001" customHeight="1" x14ac:dyDescent="0.25">
      <c r="Q142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23" spans="17:17" ht="17.100000000000001" customHeight="1" x14ac:dyDescent="0.25">
      <c r="Q142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24" spans="17:17" ht="17.100000000000001" customHeight="1" x14ac:dyDescent="0.25">
      <c r="Q142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25" spans="17:17" ht="17.100000000000001" customHeight="1" x14ac:dyDescent="0.25">
      <c r="Q142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26" spans="17:17" ht="17.100000000000001" customHeight="1" x14ac:dyDescent="0.25">
      <c r="Q142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27" spans="17:17" ht="17.100000000000001" customHeight="1" x14ac:dyDescent="0.25">
      <c r="Q142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28" spans="17:17" ht="17.100000000000001" customHeight="1" x14ac:dyDescent="0.25">
      <c r="Q142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29" spans="17:17" ht="17.100000000000001" customHeight="1" x14ac:dyDescent="0.25">
      <c r="Q142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30" spans="17:17" ht="17.100000000000001" customHeight="1" x14ac:dyDescent="0.25">
      <c r="Q142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31" spans="17:17" ht="17.100000000000001" customHeight="1" x14ac:dyDescent="0.25">
      <c r="Q142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32" spans="17:17" ht="17.100000000000001" customHeight="1" x14ac:dyDescent="0.25">
      <c r="Q142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33" spans="17:17" ht="17.100000000000001" customHeight="1" x14ac:dyDescent="0.25">
      <c r="Q142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34" spans="17:17" ht="17.100000000000001" customHeight="1" x14ac:dyDescent="0.25">
      <c r="Q142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35" spans="17:17" ht="17.100000000000001" customHeight="1" x14ac:dyDescent="0.25">
      <c r="Q142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36" spans="17:17" ht="17.100000000000001" customHeight="1" x14ac:dyDescent="0.25">
      <c r="Q142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37" spans="17:17" ht="17.100000000000001" customHeight="1" x14ac:dyDescent="0.25">
      <c r="Q142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38" spans="17:17" ht="17.100000000000001" customHeight="1" x14ac:dyDescent="0.25">
      <c r="Q142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39" spans="17:17" ht="17.100000000000001" customHeight="1" x14ac:dyDescent="0.25">
      <c r="Q142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40" spans="17:17" ht="17.100000000000001" customHeight="1" x14ac:dyDescent="0.25">
      <c r="Q142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41" spans="17:17" ht="17.100000000000001" customHeight="1" x14ac:dyDescent="0.25">
      <c r="Q142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42" spans="17:17" ht="17.100000000000001" customHeight="1" x14ac:dyDescent="0.25">
      <c r="Q142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43" spans="17:17" ht="17.100000000000001" customHeight="1" x14ac:dyDescent="0.25">
      <c r="Q142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44" spans="17:17" ht="17.100000000000001" customHeight="1" x14ac:dyDescent="0.25">
      <c r="Q142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45" spans="17:17" ht="17.100000000000001" customHeight="1" x14ac:dyDescent="0.25">
      <c r="Q142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46" spans="17:17" ht="17.100000000000001" customHeight="1" x14ac:dyDescent="0.25">
      <c r="Q142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47" spans="17:17" ht="17.100000000000001" customHeight="1" x14ac:dyDescent="0.25">
      <c r="Q142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48" spans="17:17" ht="17.100000000000001" customHeight="1" x14ac:dyDescent="0.25">
      <c r="Q142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49" spans="17:17" ht="17.100000000000001" customHeight="1" x14ac:dyDescent="0.25">
      <c r="Q142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50" spans="17:17" ht="17.100000000000001" customHeight="1" x14ac:dyDescent="0.25">
      <c r="Q142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51" spans="17:17" ht="17.100000000000001" customHeight="1" x14ac:dyDescent="0.25">
      <c r="Q142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52" spans="17:17" ht="17.100000000000001" customHeight="1" x14ac:dyDescent="0.25">
      <c r="Q142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53" spans="17:17" ht="17.100000000000001" customHeight="1" x14ac:dyDescent="0.25">
      <c r="Q142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54" spans="17:17" ht="17.100000000000001" customHeight="1" x14ac:dyDescent="0.25">
      <c r="Q142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55" spans="17:17" ht="17.100000000000001" customHeight="1" x14ac:dyDescent="0.25">
      <c r="Q142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56" spans="17:17" ht="17.100000000000001" customHeight="1" x14ac:dyDescent="0.25">
      <c r="Q142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57" spans="17:17" ht="17.100000000000001" customHeight="1" x14ac:dyDescent="0.25">
      <c r="Q142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58" spans="17:17" ht="17.100000000000001" customHeight="1" x14ac:dyDescent="0.25">
      <c r="Q142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59" spans="17:17" ht="17.100000000000001" customHeight="1" x14ac:dyDescent="0.25">
      <c r="Q142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60" spans="17:17" ht="17.100000000000001" customHeight="1" x14ac:dyDescent="0.25">
      <c r="Q142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61" spans="17:17" ht="17.100000000000001" customHeight="1" x14ac:dyDescent="0.25">
      <c r="Q142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62" spans="17:17" ht="17.100000000000001" customHeight="1" x14ac:dyDescent="0.25">
      <c r="Q142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63" spans="17:17" ht="17.100000000000001" customHeight="1" x14ac:dyDescent="0.25">
      <c r="Q142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64" spans="17:17" ht="17.100000000000001" customHeight="1" x14ac:dyDescent="0.25">
      <c r="Q142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65" spans="17:17" ht="17.100000000000001" customHeight="1" x14ac:dyDescent="0.25">
      <c r="Q142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66" spans="17:17" ht="17.100000000000001" customHeight="1" x14ac:dyDescent="0.25">
      <c r="Q142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67" spans="17:17" ht="17.100000000000001" customHeight="1" x14ac:dyDescent="0.25">
      <c r="Q142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68" spans="17:17" ht="17.100000000000001" customHeight="1" x14ac:dyDescent="0.25">
      <c r="Q142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69" spans="17:17" ht="17.100000000000001" customHeight="1" x14ac:dyDescent="0.25">
      <c r="Q142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70" spans="17:17" ht="17.100000000000001" customHeight="1" x14ac:dyDescent="0.25">
      <c r="Q142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71" spans="17:17" ht="17.100000000000001" customHeight="1" x14ac:dyDescent="0.25">
      <c r="Q142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72" spans="17:17" ht="17.100000000000001" customHeight="1" x14ac:dyDescent="0.25">
      <c r="Q142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73" spans="17:17" ht="17.100000000000001" customHeight="1" x14ac:dyDescent="0.25">
      <c r="Q142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74" spans="17:17" ht="17.100000000000001" customHeight="1" x14ac:dyDescent="0.25">
      <c r="Q142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75" spans="17:17" ht="17.100000000000001" customHeight="1" x14ac:dyDescent="0.25">
      <c r="Q142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76" spans="17:17" ht="17.100000000000001" customHeight="1" x14ac:dyDescent="0.25">
      <c r="Q142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77" spans="17:17" ht="17.100000000000001" customHeight="1" x14ac:dyDescent="0.25">
      <c r="Q142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78" spans="17:17" ht="17.100000000000001" customHeight="1" x14ac:dyDescent="0.25">
      <c r="Q142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79" spans="17:17" ht="17.100000000000001" customHeight="1" x14ac:dyDescent="0.25">
      <c r="Q142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80" spans="17:17" ht="17.100000000000001" customHeight="1" x14ac:dyDescent="0.25">
      <c r="Q142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81" spans="17:17" ht="17.100000000000001" customHeight="1" x14ac:dyDescent="0.25">
      <c r="Q142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82" spans="17:17" ht="17.100000000000001" customHeight="1" x14ac:dyDescent="0.25">
      <c r="Q142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83" spans="17:17" ht="17.100000000000001" customHeight="1" x14ac:dyDescent="0.25">
      <c r="Q142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84" spans="17:17" ht="17.100000000000001" customHeight="1" x14ac:dyDescent="0.25">
      <c r="Q142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85" spans="17:17" ht="17.100000000000001" customHeight="1" x14ac:dyDescent="0.25">
      <c r="Q142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86" spans="17:17" ht="17.100000000000001" customHeight="1" x14ac:dyDescent="0.25">
      <c r="Q142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87" spans="17:17" ht="17.100000000000001" customHeight="1" x14ac:dyDescent="0.25">
      <c r="Q142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88" spans="17:17" ht="17.100000000000001" customHeight="1" x14ac:dyDescent="0.25">
      <c r="Q142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89" spans="17:17" ht="17.100000000000001" customHeight="1" x14ac:dyDescent="0.25">
      <c r="Q142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90" spans="17:17" ht="17.100000000000001" customHeight="1" x14ac:dyDescent="0.25">
      <c r="Q142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91" spans="17:17" ht="17.100000000000001" customHeight="1" x14ac:dyDescent="0.25">
      <c r="Q142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92" spans="17:17" ht="17.100000000000001" customHeight="1" x14ac:dyDescent="0.25">
      <c r="Q142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93" spans="17:17" ht="17.100000000000001" customHeight="1" x14ac:dyDescent="0.25">
      <c r="Q142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94" spans="17:17" ht="17.100000000000001" customHeight="1" x14ac:dyDescent="0.25">
      <c r="Q142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95" spans="17:17" ht="17.100000000000001" customHeight="1" x14ac:dyDescent="0.25">
      <c r="Q142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96" spans="17:17" ht="17.100000000000001" customHeight="1" x14ac:dyDescent="0.25">
      <c r="Q142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97" spans="17:17" ht="17.100000000000001" customHeight="1" x14ac:dyDescent="0.25">
      <c r="Q142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98" spans="17:17" ht="17.100000000000001" customHeight="1" x14ac:dyDescent="0.25">
      <c r="Q142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99" spans="17:17" ht="17.100000000000001" customHeight="1" x14ac:dyDescent="0.25">
      <c r="Q142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00" spans="17:17" ht="17.100000000000001" customHeight="1" x14ac:dyDescent="0.25">
      <c r="Q143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01" spans="17:17" ht="17.100000000000001" customHeight="1" x14ac:dyDescent="0.25">
      <c r="Q143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02" spans="17:17" ht="17.100000000000001" customHeight="1" x14ac:dyDescent="0.25">
      <c r="Q143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03" spans="17:17" ht="17.100000000000001" customHeight="1" x14ac:dyDescent="0.25">
      <c r="Q143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04" spans="17:17" ht="17.100000000000001" customHeight="1" x14ac:dyDescent="0.25">
      <c r="Q143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05" spans="17:17" ht="17.100000000000001" customHeight="1" x14ac:dyDescent="0.25">
      <c r="Q143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06" spans="17:17" ht="17.100000000000001" customHeight="1" x14ac:dyDescent="0.25">
      <c r="Q143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07" spans="17:17" ht="17.100000000000001" customHeight="1" x14ac:dyDescent="0.25">
      <c r="Q143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08" spans="17:17" ht="17.100000000000001" customHeight="1" x14ac:dyDescent="0.25">
      <c r="Q143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09" spans="17:17" ht="17.100000000000001" customHeight="1" x14ac:dyDescent="0.25">
      <c r="Q143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10" spans="17:17" ht="17.100000000000001" customHeight="1" x14ac:dyDescent="0.25">
      <c r="Q143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11" spans="17:17" ht="17.100000000000001" customHeight="1" x14ac:dyDescent="0.25">
      <c r="Q143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12" spans="17:17" ht="17.100000000000001" customHeight="1" x14ac:dyDescent="0.25">
      <c r="Q143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13" spans="17:17" ht="17.100000000000001" customHeight="1" x14ac:dyDescent="0.25">
      <c r="Q143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14" spans="17:17" ht="17.100000000000001" customHeight="1" x14ac:dyDescent="0.25">
      <c r="Q143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15" spans="17:17" ht="17.100000000000001" customHeight="1" x14ac:dyDescent="0.25">
      <c r="Q143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16" spans="17:17" ht="17.100000000000001" customHeight="1" x14ac:dyDescent="0.25">
      <c r="Q143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17" spans="17:17" ht="17.100000000000001" customHeight="1" x14ac:dyDescent="0.25">
      <c r="Q143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18" spans="17:17" ht="17.100000000000001" customHeight="1" x14ac:dyDescent="0.25">
      <c r="Q143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19" spans="17:17" ht="17.100000000000001" customHeight="1" x14ac:dyDescent="0.25">
      <c r="Q143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20" spans="17:17" ht="17.100000000000001" customHeight="1" x14ac:dyDescent="0.25">
      <c r="Q143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21" spans="17:17" ht="17.100000000000001" customHeight="1" x14ac:dyDescent="0.25">
      <c r="Q143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22" spans="17:17" ht="17.100000000000001" customHeight="1" x14ac:dyDescent="0.25">
      <c r="Q143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23" spans="17:17" ht="17.100000000000001" customHeight="1" x14ac:dyDescent="0.25">
      <c r="Q143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24" spans="17:17" ht="17.100000000000001" customHeight="1" x14ac:dyDescent="0.25">
      <c r="Q143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25" spans="17:17" ht="17.100000000000001" customHeight="1" x14ac:dyDescent="0.25">
      <c r="Q143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26" spans="17:17" ht="17.100000000000001" customHeight="1" x14ac:dyDescent="0.25">
      <c r="Q143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27" spans="17:17" ht="17.100000000000001" customHeight="1" x14ac:dyDescent="0.25">
      <c r="Q143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28" spans="17:17" ht="17.100000000000001" customHeight="1" x14ac:dyDescent="0.25">
      <c r="Q143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29" spans="17:17" ht="17.100000000000001" customHeight="1" x14ac:dyDescent="0.25">
      <c r="Q143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30" spans="17:17" ht="17.100000000000001" customHeight="1" x14ac:dyDescent="0.25">
      <c r="Q143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31" spans="17:17" ht="17.100000000000001" customHeight="1" x14ac:dyDescent="0.25">
      <c r="Q143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32" spans="17:17" ht="17.100000000000001" customHeight="1" x14ac:dyDescent="0.25">
      <c r="Q143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33" spans="17:17" ht="17.100000000000001" customHeight="1" x14ac:dyDescent="0.25">
      <c r="Q143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34" spans="17:17" ht="17.100000000000001" customHeight="1" x14ac:dyDescent="0.25">
      <c r="Q143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35" spans="17:17" ht="17.100000000000001" customHeight="1" x14ac:dyDescent="0.25">
      <c r="Q143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36" spans="17:17" ht="17.100000000000001" customHeight="1" x14ac:dyDescent="0.25">
      <c r="Q143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37" spans="17:17" ht="17.100000000000001" customHeight="1" x14ac:dyDescent="0.25">
      <c r="Q143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38" spans="17:17" ht="17.100000000000001" customHeight="1" x14ac:dyDescent="0.25">
      <c r="Q143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39" spans="17:17" ht="17.100000000000001" customHeight="1" x14ac:dyDescent="0.25">
      <c r="Q143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40" spans="17:17" ht="17.100000000000001" customHeight="1" x14ac:dyDescent="0.25">
      <c r="Q143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41" spans="17:17" ht="17.100000000000001" customHeight="1" x14ac:dyDescent="0.25">
      <c r="Q143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42" spans="17:17" ht="17.100000000000001" customHeight="1" x14ac:dyDescent="0.25">
      <c r="Q143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43" spans="17:17" ht="17.100000000000001" customHeight="1" x14ac:dyDescent="0.25">
      <c r="Q143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44" spans="17:17" ht="17.100000000000001" customHeight="1" x14ac:dyDescent="0.25">
      <c r="Q143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45" spans="17:17" ht="17.100000000000001" customHeight="1" x14ac:dyDescent="0.25">
      <c r="Q143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46" spans="17:17" ht="17.100000000000001" customHeight="1" x14ac:dyDescent="0.25">
      <c r="Q143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47" spans="17:17" ht="17.100000000000001" customHeight="1" x14ac:dyDescent="0.25">
      <c r="Q143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48" spans="17:17" ht="17.100000000000001" customHeight="1" x14ac:dyDescent="0.25">
      <c r="Q143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49" spans="17:17" ht="17.100000000000001" customHeight="1" x14ac:dyDescent="0.25">
      <c r="Q143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50" spans="17:17" ht="17.100000000000001" customHeight="1" x14ac:dyDescent="0.25">
      <c r="Q143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51" spans="17:17" ht="17.100000000000001" customHeight="1" x14ac:dyDescent="0.25">
      <c r="Q143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52" spans="17:17" ht="17.100000000000001" customHeight="1" x14ac:dyDescent="0.25">
      <c r="Q143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53" spans="17:17" ht="17.100000000000001" customHeight="1" x14ac:dyDescent="0.25">
      <c r="Q143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54" spans="17:17" ht="17.100000000000001" customHeight="1" x14ac:dyDescent="0.25">
      <c r="Q143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55" spans="17:17" ht="17.100000000000001" customHeight="1" x14ac:dyDescent="0.25">
      <c r="Q143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56" spans="17:17" ht="17.100000000000001" customHeight="1" x14ac:dyDescent="0.25">
      <c r="Q143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57" spans="17:17" ht="17.100000000000001" customHeight="1" x14ac:dyDescent="0.25">
      <c r="Q143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58" spans="17:17" ht="17.100000000000001" customHeight="1" x14ac:dyDescent="0.25">
      <c r="Q143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59" spans="17:17" ht="17.100000000000001" customHeight="1" x14ac:dyDescent="0.25">
      <c r="Q143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60" spans="17:17" ht="17.100000000000001" customHeight="1" x14ac:dyDescent="0.25">
      <c r="Q143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61" spans="17:17" ht="17.100000000000001" customHeight="1" x14ac:dyDescent="0.25">
      <c r="Q143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62" spans="17:17" ht="17.100000000000001" customHeight="1" x14ac:dyDescent="0.25">
      <c r="Q143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63" spans="17:17" ht="17.100000000000001" customHeight="1" x14ac:dyDescent="0.25">
      <c r="Q143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64" spans="17:17" ht="17.100000000000001" customHeight="1" x14ac:dyDescent="0.25">
      <c r="Q143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65" spans="17:17" ht="17.100000000000001" customHeight="1" x14ac:dyDescent="0.25">
      <c r="Q143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66" spans="17:17" ht="17.100000000000001" customHeight="1" x14ac:dyDescent="0.25">
      <c r="Q143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67" spans="17:17" ht="17.100000000000001" customHeight="1" x14ac:dyDescent="0.25">
      <c r="Q143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68" spans="17:17" ht="17.100000000000001" customHeight="1" x14ac:dyDescent="0.25">
      <c r="Q143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69" spans="17:17" ht="17.100000000000001" customHeight="1" x14ac:dyDescent="0.25">
      <c r="Q143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70" spans="17:17" ht="17.100000000000001" customHeight="1" x14ac:dyDescent="0.25">
      <c r="Q143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71" spans="17:17" ht="17.100000000000001" customHeight="1" x14ac:dyDescent="0.25">
      <c r="Q143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72" spans="17:17" ht="17.100000000000001" customHeight="1" x14ac:dyDescent="0.25">
      <c r="Q143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73" spans="17:17" ht="17.100000000000001" customHeight="1" x14ac:dyDescent="0.25">
      <c r="Q143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74" spans="17:17" ht="17.100000000000001" customHeight="1" x14ac:dyDescent="0.25">
      <c r="Q143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75" spans="17:17" ht="17.100000000000001" customHeight="1" x14ac:dyDescent="0.25">
      <c r="Q143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76" spans="17:17" ht="17.100000000000001" customHeight="1" x14ac:dyDescent="0.25">
      <c r="Q143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77" spans="17:17" ht="17.100000000000001" customHeight="1" x14ac:dyDescent="0.25">
      <c r="Q143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78" spans="17:17" ht="17.100000000000001" customHeight="1" x14ac:dyDescent="0.25">
      <c r="Q143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79" spans="17:17" ht="17.100000000000001" customHeight="1" x14ac:dyDescent="0.25">
      <c r="Q143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80" spans="17:17" ht="17.100000000000001" customHeight="1" x14ac:dyDescent="0.25">
      <c r="Q143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81" spans="17:17" ht="17.100000000000001" customHeight="1" x14ac:dyDescent="0.25">
      <c r="Q143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82" spans="17:17" ht="17.100000000000001" customHeight="1" x14ac:dyDescent="0.25">
      <c r="Q143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83" spans="17:17" ht="17.100000000000001" customHeight="1" x14ac:dyDescent="0.25">
      <c r="Q143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84" spans="17:17" ht="17.100000000000001" customHeight="1" x14ac:dyDescent="0.25">
      <c r="Q143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85" spans="17:17" ht="17.100000000000001" customHeight="1" x14ac:dyDescent="0.25">
      <c r="Q143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86" spans="17:17" ht="17.100000000000001" customHeight="1" x14ac:dyDescent="0.25">
      <c r="Q143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87" spans="17:17" ht="17.100000000000001" customHeight="1" x14ac:dyDescent="0.25">
      <c r="Q143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88" spans="17:17" ht="17.100000000000001" customHeight="1" x14ac:dyDescent="0.25">
      <c r="Q143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89" spans="17:17" ht="17.100000000000001" customHeight="1" x14ac:dyDescent="0.25">
      <c r="Q143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90" spans="17:17" ht="17.100000000000001" customHeight="1" x14ac:dyDescent="0.25">
      <c r="Q143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91" spans="17:17" ht="17.100000000000001" customHeight="1" x14ac:dyDescent="0.25">
      <c r="Q143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92" spans="17:17" ht="17.100000000000001" customHeight="1" x14ac:dyDescent="0.25">
      <c r="Q143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93" spans="17:17" ht="17.100000000000001" customHeight="1" x14ac:dyDescent="0.25">
      <c r="Q143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94" spans="17:17" ht="17.100000000000001" customHeight="1" x14ac:dyDescent="0.25">
      <c r="Q143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95" spans="17:17" ht="17.100000000000001" customHeight="1" x14ac:dyDescent="0.25">
      <c r="Q143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96" spans="17:17" ht="17.100000000000001" customHeight="1" x14ac:dyDescent="0.25">
      <c r="Q143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97" spans="17:17" ht="17.100000000000001" customHeight="1" x14ac:dyDescent="0.25">
      <c r="Q143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98" spans="17:17" ht="17.100000000000001" customHeight="1" x14ac:dyDescent="0.25">
      <c r="Q143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99" spans="17:17" ht="17.100000000000001" customHeight="1" x14ac:dyDescent="0.25">
      <c r="Q143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00" spans="17:17" ht="17.100000000000001" customHeight="1" x14ac:dyDescent="0.25">
      <c r="Q144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01" spans="17:17" ht="17.100000000000001" customHeight="1" x14ac:dyDescent="0.25">
      <c r="Q144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02" spans="17:17" ht="17.100000000000001" customHeight="1" x14ac:dyDescent="0.25">
      <c r="Q144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03" spans="17:17" ht="17.100000000000001" customHeight="1" x14ac:dyDescent="0.25">
      <c r="Q144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04" spans="17:17" ht="17.100000000000001" customHeight="1" x14ac:dyDescent="0.25">
      <c r="Q144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05" spans="17:17" ht="17.100000000000001" customHeight="1" x14ac:dyDescent="0.25">
      <c r="Q144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06" spans="17:17" ht="17.100000000000001" customHeight="1" x14ac:dyDescent="0.25">
      <c r="Q144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07" spans="17:17" ht="17.100000000000001" customHeight="1" x14ac:dyDescent="0.25">
      <c r="Q144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08" spans="17:17" ht="17.100000000000001" customHeight="1" x14ac:dyDescent="0.25">
      <c r="Q144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09" spans="17:17" ht="17.100000000000001" customHeight="1" x14ac:dyDescent="0.25">
      <c r="Q144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10" spans="17:17" ht="17.100000000000001" customHeight="1" x14ac:dyDescent="0.25">
      <c r="Q144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11" spans="17:17" ht="17.100000000000001" customHeight="1" x14ac:dyDescent="0.25">
      <c r="Q144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12" spans="17:17" ht="17.100000000000001" customHeight="1" x14ac:dyDescent="0.25">
      <c r="Q144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13" spans="17:17" ht="17.100000000000001" customHeight="1" x14ac:dyDescent="0.25">
      <c r="Q144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14" spans="17:17" ht="17.100000000000001" customHeight="1" x14ac:dyDescent="0.25">
      <c r="Q144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15" spans="17:17" ht="17.100000000000001" customHeight="1" x14ac:dyDescent="0.25">
      <c r="Q144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16" spans="17:17" ht="17.100000000000001" customHeight="1" x14ac:dyDescent="0.25">
      <c r="Q144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17" spans="17:17" ht="17.100000000000001" customHeight="1" x14ac:dyDescent="0.25">
      <c r="Q144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18" spans="17:17" ht="17.100000000000001" customHeight="1" x14ac:dyDescent="0.25">
      <c r="Q144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19" spans="17:17" ht="17.100000000000001" customHeight="1" x14ac:dyDescent="0.25">
      <c r="Q144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20" spans="17:17" ht="17.100000000000001" customHeight="1" x14ac:dyDescent="0.25">
      <c r="Q144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21" spans="17:17" ht="17.100000000000001" customHeight="1" x14ac:dyDescent="0.25">
      <c r="Q144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22" spans="17:17" ht="17.100000000000001" customHeight="1" x14ac:dyDescent="0.25">
      <c r="Q144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23" spans="17:17" ht="17.100000000000001" customHeight="1" x14ac:dyDescent="0.25">
      <c r="Q144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24" spans="17:17" ht="17.100000000000001" customHeight="1" x14ac:dyDescent="0.25">
      <c r="Q144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25" spans="17:17" ht="17.100000000000001" customHeight="1" x14ac:dyDescent="0.25">
      <c r="Q144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26" spans="17:17" ht="17.100000000000001" customHeight="1" x14ac:dyDescent="0.25">
      <c r="Q144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27" spans="17:17" ht="17.100000000000001" customHeight="1" x14ac:dyDescent="0.25">
      <c r="Q144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28" spans="17:17" ht="17.100000000000001" customHeight="1" x14ac:dyDescent="0.25">
      <c r="Q144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29" spans="17:17" ht="17.100000000000001" customHeight="1" x14ac:dyDescent="0.25">
      <c r="Q144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30" spans="17:17" ht="17.100000000000001" customHeight="1" x14ac:dyDescent="0.25">
      <c r="Q144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31" spans="17:17" ht="17.100000000000001" customHeight="1" x14ac:dyDescent="0.25">
      <c r="Q144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32" spans="17:17" ht="17.100000000000001" customHeight="1" x14ac:dyDescent="0.25">
      <c r="Q144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33" spans="17:17" ht="17.100000000000001" customHeight="1" x14ac:dyDescent="0.25">
      <c r="Q144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34" spans="17:17" ht="17.100000000000001" customHeight="1" x14ac:dyDescent="0.25">
      <c r="Q144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35" spans="17:17" ht="17.100000000000001" customHeight="1" x14ac:dyDescent="0.25">
      <c r="Q144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36" spans="17:17" ht="17.100000000000001" customHeight="1" x14ac:dyDescent="0.25">
      <c r="Q144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37" spans="17:17" ht="17.100000000000001" customHeight="1" x14ac:dyDescent="0.25">
      <c r="Q144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38" spans="17:17" ht="17.100000000000001" customHeight="1" x14ac:dyDescent="0.25">
      <c r="Q144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39" spans="17:17" ht="17.100000000000001" customHeight="1" x14ac:dyDescent="0.25">
      <c r="Q144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40" spans="17:17" ht="17.100000000000001" customHeight="1" x14ac:dyDescent="0.25">
      <c r="Q144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41" spans="17:17" ht="17.100000000000001" customHeight="1" x14ac:dyDescent="0.25">
      <c r="Q144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42" spans="17:17" ht="17.100000000000001" customHeight="1" x14ac:dyDescent="0.25">
      <c r="Q144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43" spans="17:17" ht="17.100000000000001" customHeight="1" x14ac:dyDescent="0.25">
      <c r="Q144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44" spans="17:17" ht="17.100000000000001" customHeight="1" x14ac:dyDescent="0.25">
      <c r="Q144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45" spans="17:17" ht="17.100000000000001" customHeight="1" x14ac:dyDescent="0.25">
      <c r="Q144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46" spans="17:17" ht="17.100000000000001" customHeight="1" x14ac:dyDescent="0.25">
      <c r="Q144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47" spans="17:17" ht="17.100000000000001" customHeight="1" x14ac:dyDescent="0.25">
      <c r="Q144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48" spans="17:17" ht="17.100000000000001" customHeight="1" x14ac:dyDescent="0.25">
      <c r="Q144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49" spans="17:17" ht="17.100000000000001" customHeight="1" x14ac:dyDescent="0.25">
      <c r="Q144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50" spans="17:17" ht="17.100000000000001" customHeight="1" x14ac:dyDescent="0.25">
      <c r="Q144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51" spans="17:17" ht="17.100000000000001" customHeight="1" x14ac:dyDescent="0.25">
      <c r="Q144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52" spans="17:17" ht="17.100000000000001" customHeight="1" x14ac:dyDescent="0.25">
      <c r="Q144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53" spans="17:17" ht="17.100000000000001" customHeight="1" x14ac:dyDescent="0.25">
      <c r="Q144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54" spans="17:17" ht="17.100000000000001" customHeight="1" x14ac:dyDescent="0.25">
      <c r="Q144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55" spans="17:17" ht="17.100000000000001" customHeight="1" x14ac:dyDescent="0.25">
      <c r="Q144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56" spans="17:17" ht="17.100000000000001" customHeight="1" x14ac:dyDescent="0.25">
      <c r="Q144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57" spans="17:17" ht="17.100000000000001" customHeight="1" x14ac:dyDescent="0.25">
      <c r="Q144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58" spans="17:17" ht="17.100000000000001" customHeight="1" x14ac:dyDescent="0.25">
      <c r="Q144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59" spans="17:17" ht="17.100000000000001" customHeight="1" x14ac:dyDescent="0.25">
      <c r="Q144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60" spans="17:17" ht="17.100000000000001" customHeight="1" x14ac:dyDescent="0.25">
      <c r="Q144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61" spans="17:17" ht="17.100000000000001" customHeight="1" x14ac:dyDescent="0.25">
      <c r="Q144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62" spans="17:17" ht="17.100000000000001" customHeight="1" x14ac:dyDescent="0.25">
      <c r="Q144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63" spans="17:17" ht="17.100000000000001" customHeight="1" x14ac:dyDescent="0.25">
      <c r="Q144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64" spans="17:17" ht="17.100000000000001" customHeight="1" x14ac:dyDescent="0.25">
      <c r="Q144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65" spans="17:17" ht="17.100000000000001" customHeight="1" x14ac:dyDescent="0.25">
      <c r="Q144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66" spans="17:17" ht="17.100000000000001" customHeight="1" x14ac:dyDescent="0.25">
      <c r="Q144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67" spans="17:17" ht="17.100000000000001" customHeight="1" x14ac:dyDescent="0.25">
      <c r="Q144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68" spans="17:17" ht="17.100000000000001" customHeight="1" x14ac:dyDescent="0.25">
      <c r="Q144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69" spans="17:17" ht="17.100000000000001" customHeight="1" x14ac:dyDescent="0.25">
      <c r="Q144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70" spans="17:17" ht="17.100000000000001" customHeight="1" x14ac:dyDescent="0.25">
      <c r="Q144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71" spans="17:17" ht="17.100000000000001" customHeight="1" x14ac:dyDescent="0.25">
      <c r="Q144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72" spans="17:17" ht="17.100000000000001" customHeight="1" x14ac:dyDescent="0.25">
      <c r="Q144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73" spans="17:17" ht="17.100000000000001" customHeight="1" x14ac:dyDescent="0.25">
      <c r="Q144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74" spans="17:17" ht="17.100000000000001" customHeight="1" x14ac:dyDescent="0.25">
      <c r="Q144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75" spans="17:17" ht="17.100000000000001" customHeight="1" x14ac:dyDescent="0.25">
      <c r="Q144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76" spans="17:17" ht="17.100000000000001" customHeight="1" x14ac:dyDescent="0.25">
      <c r="Q144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77" spans="17:17" ht="17.100000000000001" customHeight="1" x14ac:dyDescent="0.25">
      <c r="Q144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78" spans="17:17" ht="17.100000000000001" customHeight="1" x14ac:dyDescent="0.25">
      <c r="Q144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79" spans="17:17" ht="17.100000000000001" customHeight="1" x14ac:dyDescent="0.25">
      <c r="Q144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80" spans="17:17" ht="17.100000000000001" customHeight="1" x14ac:dyDescent="0.25">
      <c r="Q144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81" spans="17:17" ht="17.100000000000001" customHeight="1" x14ac:dyDescent="0.25">
      <c r="Q144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82" spans="17:17" ht="17.100000000000001" customHeight="1" x14ac:dyDescent="0.25">
      <c r="Q144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83" spans="17:17" ht="17.100000000000001" customHeight="1" x14ac:dyDescent="0.25">
      <c r="Q144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84" spans="17:17" ht="17.100000000000001" customHeight="1" x14ac:dyDescent="0.25">
      <c r="Q144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85" spans="17:17" ht="17.100000000000001" customHeight="1" x14ac:dyDescent="0.25">
      <c r="Q144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86" spans="17:17" ht="17.100000000000001" customHeight="1" x14ac:dyDescent="0.25">
      <c r="Q144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87" spans="17:17" ht="17.100000000000001" customHeight="1" x14ac:dyDescent="0.25">
      <c r="Q144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88" spans="17:17" ht="17.100000000000001" customHeight="1" x14ac:dyDescent="0.25">
      <c r="Q144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89" spans="17:17" ht="17.100000000000001" customHeight="1" x14ac:dyDescent="0.25">
      <c r="Q144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90" spans="17:17" ht="17.100000000000001" customHeight="1" x14ac:dyDescent="0.25">
      <c r="Q144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91" spans="17:17" ht="17.100000000000001" customHeight="1" x14ac:dyDescent="0.25">
      <c r="Q144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92" spans="17:17" ht="17.100000000000001" customHeight="1" x14ac:dyDescent="0.25">
      <c r="Q144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93" spans="17:17" ht="17.100000000000001" customHeight="1" x14ac:dyDescent="0.25">
      <c r="Q144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94" spans="17:17" ht="17.100000000000001" customHeight="1" x14ac:dyDescent="0.25">
      <c r="Q144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95" spans="17:17" ht="17.100000000000001" customHeight="1" x14ac:dyDescent="0.25">
      <c r="Q144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96" spans="17:17" ht="17.100000000000001" customHeight="1" x14ac:dyDescent="0.25">
      <c r="Q144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97" spans="17:17" ht="17.100000000000001" customHeight="1" x14ac:dyDescent="0.25">
      <c r="Q144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98" spans="17:17" ht="17.100000000000001" customHeight="1" x14ac:dyDescent="0.25">
      <c r="Q144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99" spans="17:17" ht="17.100000000000001" customHeight="1" x14ac:dyDescent="0.25">
      <c r="Q144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00" spans="17:17" ht="17.100000000000001" customHeight="1" x14ac:dyDescent="0.25">
      <c r="Q145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01" spans="17:17" ht="17.100000000000001" customHeight="1" x14ac:dyDescent="0.25">
      <c r="Q145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02" spans="17:17" ht="17.100000000000001" customHeight="1" x14ac:dyDescent="0.25">
      <c r="Q145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03" spans="17:17" ht="17.100000000000001" customHeight="1" x14ac:dyDescent="0.25">
      <c r="Q145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04" spans="17:17" ht="17.100000000000001" customHeight="1" x14ac:dyDescent="0.25">
      <c r="Q145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05" spans="17:17" ht="17.100000000000001" customHeight="1" x14ac:dyDescent="0.25">
      <c r="Q145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06" spans="17:17" ht="17.100000000000001" customHeight="1" x14ac:dyDescent="0.25">
      <c r="Q145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07" spans="17:17" ht="17.100000000000001" customHeight="1" x14ac:dyDescent="0.25">
      <c r="Q145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08" spans="17:17" ht="17.100000000000001" customHeight="1" x14ac:dyDescent="0.25">
      <c r="Q145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09" spans="17:17" ht="17.100000000000001" customHeight="1" x14ac:dyDescent="0.25">
      <c r="Q145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10" spans="17:17" ht="17.100000000000001" customHeight="1" x14ac:dyDescent="0.25">
      <c r="Q145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11" spans="17:17" ht="17.100000000000001" customHeight="1" x14ac:dyDescent="0.25">
      <c r="Q145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12" spans="17:17" ht="17.100000000000001" customHeight="1" x14ac:dyDescent="0.25">
      <c r="Q145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13" spans="17:17" ht="17.100000000000001" customHeight="1" x14ac:dyDescent="0.25">
      <c r="Q145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14" spans="17:17" ht="17.100000000000001" customHeight="1" x14ac:dyDescent="0.25">
      <c r="Q145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15" spans="17:17" ht="17.100000000000001" customHeight="1" x14ac:dyDescent="0.25">
      <c r="Q145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16" spans="17:17" ht="17.100000000000001" customHeight="1" x14ac:dyDescent="0.25">
      <c r="Q145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17" spans="17:17" ht="17.100000000000001" customHeight="1" x14ac:dyDescent="0.25">
      <c r="Q145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18" spans="17:17" ht="17.100000000000001" customHeight="1" x14ac:dyDescent="0.25">
      <c r="Q145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19" spans="17:17" ht="17.100000000000001" customHeight="1" x14ac:dyDescent="0.25">
      <c r="Q145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20" spans="17:17" ht="17.100000000000001" customHeight="1" x14ac:dyDescent="0.25">
      <c r="Q145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21" spans="17:17" ht="17.100000000000001" customHeight="1" x14ac:dyDescent="0.25">
      <c r="Q145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22" spans="17:17" ht="17.100000000000001" customHeight="1" x14ac:dyDescent="0.25">
      <c r="Q145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23" spans="17:17" ht="17.100000000000001" customHeight="1" x14ac:dyDescent="0.25">
      <c r="Q145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24" spans="17:17" ht="17.100000000000001" customHeight="1" x14ac:dyDescent="0.25">
      <c r="Q145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25" spans="17:17" ht="17.100000000000001" customHeight="1" x14ac:dyDescent="0.25">
      <c r="Q145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26" spans="17:17" ht="17.100000000000001" customHeight="1" x14ac:dyDescent="0.25">
      <c r="Q145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27" spans="17:17" ht="17.100000000000001" customHeight="1" x14ac:dyDescent="0.25">
      <c r="Q145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28" spans="17:17" ht="17.100000000000001" customHeight="1" x14ac:dyDescent="0.25">
      <c r="Q145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29" spans="17:17" ht="17.100000000000001" customHeight="1" x14ac:dyDescent="0.25">
      <c r="Q145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30" spans="17:17" ht="17.100000000000001" customHeight="1" x14ac:dyDescent="0.25">
      <c r="Q145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31" spans="17:17" ht="17.100000000000001" customHeight="1" x14ac:dyDescent="0.25">
      <c r="Q145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32" spans="17:17" ht="17.100000000000001" customHeight="1" x14ac:dyDescent="0.25">
      <c r="Q145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33" spans="17:17" ht="17.100000000000001" customHeight="1" x14ac:dyDescent="0.25">
      <c r="Q145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34" spans="17:17" ht="17.100000000000001" customHeight="1" x14ac:dyDescent="0.25">
      <c r="Q145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35" spans="17:17" ht="17.100000000000001" customHeight="1" x14ac:dyDescent="0.25">
      <c r="Q145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36" spans="17:17" ht="17.100000000000001" customHeight="1" x14ac:dyDescent="0.25">
      <c r="Q145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37" spans="17:17" ht="17.100000000000001" customHeight="1" x14ac:dyDescent="0.25">
      <c r="Q145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38" spans="17:17" ht="17.100000000000001" customHeight="1" x14ac:dyDescent="0.25">
      <c r="Q145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39" spans="17:17" ht="17.100000000000001" customHeight="1" x14ac:dyDescent="0.25">
      <c r="Q145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40" spans="17:17" ht="17.100000000000001" customHeight="1" x14ac:dyDescent="0.25">
      <c r="Q145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41" spans="17:17" ht="17.100000000000001" customHeight="1" x14ac:dyDescent="0.25">
      <c r="Q145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42" spans="17:17" ht="17.100000000000001" customHeight="1" x14ac:dyDescent="0.25">
      <c r="Q145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43" spans="17:17" ht="17.100000000000001" customHeight="1" x14ac:dyDescent="0.25">
      <c r="Q145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44" spans="17:17" ht="17.100000000000001" customHeight="1" x14ac:dyDescent="0.25">
      <c r="Q145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45" spans="17:17" ht="17.100000000000001" customHeight="1" x14ac:dyDescent="0.25">
      <c r="Q145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46" spans="17:17" ht="17.100000000000001" customHeight="1" x14ac:dyDescent="0.25">
      <c r="Q145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47" spans="17:17" ht="17.100000000000001" customHeight="1" x14ac:dyDescent="0.25">
      <c r="Q145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48" spans="17:17" ht="17.100000000000001" customHeight="1" x14ac:dyDescent="0.25">
      <c r="Q145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49" spans="17:17" ht="17.100000000000001" customHeight="1" x14ac:dyDescent="0.25">
      <c r="Q145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50" spans="17:17" ht="17.100000000000001" customHeight="1" x14ac:dyDescent="0.25">
      <c r="Q145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51" spans="17:17" ht="17.100000000000001" customHeight="1" x14ac:dyDescent="0.25">
      <c r="Q145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52" spans="17:17" ht="17.100000000000001" customHeight="1" x14ac:dyDescent="0.25">
      <c r="Q145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53" spans="17:17" ht="17.100000000000001" customHeight="1" x14ac:dyDescent="0.25">
      <c r="Q145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54" spans="17:17" ht="17.100000000000001" customHeight="1" x14ac:dyDescent="0.25">
      <c r="Q145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55" spans="17:17" ht="17.100000000000001" customHeight="1" x14ac:dyDescent="0.25">
      <c r="Q145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56" spans="17:17" ht="17.100000000000001" customHeight="1" x14ac:dyDescent="0.25">
      <c r="Q145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57" spans="17:17" ht="17.100000000000001" customHeight="1" x14ac:dyDescent="0.25">
      <c r="Q145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58" spans="17:17" ht="17.100000000000001" customHeight="1" x14ac:dyDescent="0.25">
      <c r="Q145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59" spans="17:17" ht="17.100000000000001" customHeight="1" x14ac:dyDescent="0.25">
      <c r="Q145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60" spans="17:17" ht="17.100000000000001" customHeight="1" x14ac:dyDescent="0.25">
      <c r="Q145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61" spans="17:17" ht="17.100000000000001" customHeight="1" x14ac:dyDescent="0.25">
      <c r="Q145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62" spans="17:17" ht="17.100000000000001" customHeight="1" x14ac:dyDescent="0.25">
      <c r="Q145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63" spans="17:17" ht="17.100000000000001" customHeight="1" x14ac:dyDescent="0.25">
      <c r="Q145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64" spans="17:17" ht="17.100000000000001" customHeight="1" x14ac:dyDescent="0.25">
      <c r="Q145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65" spans="17:17" ht="17.100000000000001" customHeight="1" x14ac:dyDescent="0.25">
      <c r="Q145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66" spans="17:17" ht="17.100000000000001" customHeight="1" x14ac:dyDescent="0.25">
      <c r="Q145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67" spans="17:17" ht="17.100000000000001" customHeight="1" x14ac:dyDescent="0.25">
      <c r="Q145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68" spans="17:17" ht="17.100000000000001" customHeight="1" x14ac:dyDescent="0.25">
      <c r="Q145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69" spans="17:17" ht="17.100000000000001" customHeight="1" x14ac:dyDescent="0.25">
      <c r="Q145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70" spans="17:17" ht="17.100000000000001" customHeight="1" x14ac:dyDescent="0.25">
      <c r="Q145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71" spans="17:17" ht="17.100000000000001" customHeight="1" x14ac:dyDescent="0.25">
      <c r="Q145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72" spans="17:17" ht="17.100000000000001" customHeight="1" x14ac:dyDescent="0.25">
      <c r="Q145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73" spans="17:17" ht="17.100000000000001" customHeight="1" x14ac:dyDescent="0.25">
      <c r="Q145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74" spans="17:17" ht="17.100000000000001" customHeight="1" x14ac:dyDescent="0.25">
      <c r="Q145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75" spans="17:17" ht="17.100000000000001" customHeight="1" x14ac:dyDescent="0.25">
      <c r="Q145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76" spans="17:17" ht="17.100000000000001" customHeight="1" x14ac:dyDescent="0.25">
      <c r="Q145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77" spans="17:17" ht="17.100000000000001" customHeight="1" x14ac:dyDescent="0.25">
      <c r="Q145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78" spans="17:17" ht="17.100000000000001" customHeight="1" x14ac:dyDescent="0.25">
      <c r="Q145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79" spans="17:17" ht="17.100000000000001" customHeight="1" x14ac:dyDescent="0.25">
      <c r="Q145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80" spans="17:17" ht="17.100000000000001" customHeight="1" x14ac:dyDescent="0.25">
      <c r="Q145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81" spans="17:17" ht="17.100000000000001" customHeight="1" x14ac:dyDescent="0.25">
      <c r="Q145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82" spans="17:17" ht="17.100000000000001" customHeight="1" x14ac:dyDescent="0.25">
      <c r="Q145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83" spans="17:17" ht="17.100000000000001" customHeight="1" x14ac:dyDescent="0.25">
      <c r="Q145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84" spans="17:17" ht="17.100000000000001" customHeight="1" x14ac:dyDescent="0.25">
      <c r="Q145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85" spans="17:17" ht="17.100000000000001" customHeight="1" x14ac:dyDescent="0.25">
      <c r="Q145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86" spans="17:17" ht="17.100000000000001" customHeight="1" x14ac:dyDescent="0.25">
      <c r="Q145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87" spans="17:17" ht="17.100000000000001" customHeight="1" x14ac:dyDescent="0.25">
      <c r="Q145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88" spans="17:17" ht="17.100000000000001" customHeight="1" x14ac:dyDescent="0.25">
      <c r="Q145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89" spans="17:17" ht="17.100000000000001" customHeight="1" x14ac:dyDescent="0.25">
      <c r="Q145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90" spans="17:17" ht="17.100000000000001" customHeight="1" x14ac:dyDescent="0.25">
      <c r="Q145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91" spans="17:17" ht="17.100000000000001" customHeight="1" x14ac:dyDescent="0.25">
      <c r="Q145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92" spans="17:17" ht="17.100000000000001" customHeight="1" x14ac:dyDescent="0.25">
      <c r="Q145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93" spans="17:17" ht="17.100000000000001" customHeight="1" x14ac:dyDescent="0.25">
      <c r="Q145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94" spans="17:17" ht="17.100000000000001" customHeight="1" x14ac:dyDescent="0.25">
      <c r="Q145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95" spans="17:17" ht="17.100000000000001" customHeight="1" x14ac:dyDescent="0.25">
      <c r="Q145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96" spans="17:17" ht="17.100000000000001" customHeight="1" x14ac:dyDescent="0.25">
      <c r="Q145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97" spans="17:17" ht="17.100000000000001" customHeight="1" x14ac:dyDescent="0.25">
      <c r="Q145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98" spans="17:17" ht="17.100000000000001" customHeight="1" x14ac:dyDescent="0.25">
      <c r="Q145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99" spans="17:17" ht="17.100000000000001" customHeight="1" x14ac:dyDescent="0.25">
      <c r="Q145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00" spans="17:17" ht="17.100000000000001" customHeight="1" x14ac:dyDescent="0.25">
      <c r="Q146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01" spans="17:17" ht="17.100000000000001" customHeight="1" x14ac:dyDescent="0.25">
      <c r="Q146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02" spans="17:17" ht="17.100000000000001" customHeight="1" x14ac:dyDescent="0.25">
      <c r="Q146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03" spans="17:17" ht="17.100000000000001" customHeight="1" x14ac:dyDescent="0.25">
      <c r="Q146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04" spans="17:17" ht="17.100000000000001" customHeight="1" x14ac:dyDescent="0.25">
      <c r="Q146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05" spans="17:17" ht="17.100000000000001" customHeight="1" x14ac:dyDescent="0.25">
      <c r="Q146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06" spans="17:17" ht="17.100000000000001" customHeight="1" x14ac:dyDescent="0.25">
      <c r="Q146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07" spans="17:17" ht="17.100000000000001" customHeight="1" x14ac:dyDescent="0.25">
      <c r="Q146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08" spans="17:17" ht="17.100000000000001" customHeight="1" x14ac:dyDescent="0.25">
      <c r="Q146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09" spans="17:17" ht="17.100000000000001" customHeight="1" x14ac:dyDescent="0.25">
      <c r="Q146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10" spans="17:17" ht="17.100000000000001" customHeight="1" x14ac:dyDescent="0.25">
      <c r="Q146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11" spans="17:17" ht="17.100000000000001" customHeight="1" x14ac:dyDescent="0.25">
      <c r="Q146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12" spans="17:17" ht="17.100000000000001" customHeight="1" x14ac:dyDescent="0.25">
      <c r="Q146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13" spans="17:17" ht="17.100000000000001" customHeight="1" x14ac:dyDescent="0.25">
      <c r="Q146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14" spans="17:17" ht="17.100000000000001" customHeight="1" x14ac:dyDescent="0.25">
      <c r="Q146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15" spans="17:17" ht="17.100000000000001" customHeight="1" x14ac:dyDescent="0.25">
      <c r="Q146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16" spans="17:17" ht="17.100000000000001" customHeight="1" x14ac:dyDescent="0.25">
      <c r="Q146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17" spans="17:17" ht="17.100000000000001" customHeight="1" x14ac:dyDescent="0.25">
      <c r="Q146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18" spans="17:17" ht="17.100000000000001" customHeight="1" x14ac:dyDescent="0.25">
      <c r="Q146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19" spans="17:17" ht="17.100000000000001" customHeight="1" x14ac:dyDescent="0.25">
      <c r="Q146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20" spans="17:17" ht="17.100000000000001" customHeight="1" x14ac:dyDescent="0.25">
      <c r="Q146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21" spans="17:17" ht="17.100000000000001" customHeight="1" x14ac:dyDescent="0.25">
      <c r="Q146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22" spans="17:17" ht="17.100000000000001" customHeight="1" x14ac:dyDescent="0.25">
      <c r="Q146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23" spans="17:17" ht="17.100000000000001" customHeight="1" x14ac:dyDescent="0.25">
      <c r="Q146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24" spans="17:17" ht="17.100000000000001" customHeight="1" x14ac:dyDescent="0.25">
      <c r="Q146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25" spans="17:17" ht="17.100000000000001" customHeight="1" x14ac:dyDescent="0.25">
      <c r="Q146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26" spans="17:17" ht="17.100000000000001" customHeight="1" x14ac:dyDescent="0.25">
      <c r="Q146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27" spans="17:17" ht="17.100000000000001" customHeight="1" x14ac:dyDescent="0.25">
      <c r="Q146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28" spans="17:17" ht="17.100000000000001" customHeight="1" x14ac:dyDescent="0.25">
      <c r="Q146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29" spans="17:17" ht="17.100000000000001" customHeight="1" x14ac:dyDescent="0.25">
      <c r="Q146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30" spans="17:17" ht="17.100000000000001" customHeight="1" x14ac:dyDescent="0.25">
      <c r="Q146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31" spans="17:17" ht="17.100000000000001" customHeight="1" x14ac:dyDescent="0.25">
      <c r="Q146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32" spans="17:17" ht="17.100000000000001" customHeight="1" x14ac:dyDescent="0.25">
      <c r="Q146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33" spans="17:17" ht="17.100000000000001" customHeight="1" x14ac:dyDescent="0.25">
      <c r="Q146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34" spans="17:17" ht="17.100000000000001" customHeight="1" x14ac:dyDescent="0.25">
      <c r="Q146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35" spans="17:17" ht="17.100000000000001" customHeight="1" x14ac:dyDescent="0.25">
      <c r="Q146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36" spans="17:17" ht="17.100000000000001" customHeight="1" x14ac:dyDescent="0.25">
      <c r="Q146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37" spans="17:17" ht="17.100000000000001" customHeight="1" x14ac:dyDescent="0.25">
      <c r="Q146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38" spans="17:17" ht="17.100000000000001" customHeight="1" x14ac:dyDescent="0.25">
      <c r="Q146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39" spans="17:17" ht="17.100000000000001" customHeight="1" x14ac:dyDescent="0.25">
      <c r="Q146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40" spans="17:17" ht="17.100000000000001" customHeight="1" x14ac:dyDescent="0.25">
      <c r="Q146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41" spans="17:17" ht="17.100000000000001" customHeight="1" x14ac:dyDescent="0.25">
      <c r="Q146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42" spans="17:17" ht="17.100000000000001" customHeight="1" x14ac:dyDescent="0.25">
      <c r="Q146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43" spans="17:17" ht="17.100000000000001" customHeight="1" x14ac:dyDescent="0.25">
      <c r="Q146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44" spans="17:17" ht="17.100000000000001" customHeight="1" x14ac:dyDescent="0.25">
      <c r="Q146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45" spans="17:17" ht="17.100000000000001" customHeight="1" x14ac:dyDescent="0.25">
      <c r="Q146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46" spans="17:17" ht="17.100000000000001" customHeight="1" x14ac:dyDescent="0.25">
      <c r="Q146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47" spans="17:17" ht="17.100000000000001" customHeight="1" x14ac:dyDescent="0.25">
      <c r="Q146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48" spans="17:17" ht="17.100000000000001" customHeight="1" x14ac:dyDescent="0.25">
      <c r="Q146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49" spans="17:17" ht="17.100000000000001" customHeight="1" x14ac:dyDescent="0.25">
      <c r="Q146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50" spans="17:17" ht="17.100000000000001" customHeight="1" x14ac:dyDescent="0.25">
      <c r="Q146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51" spans="17:17" ht="17.100000000000001" customHeight="1" x14ac:dyDescent="0.25">
      <c r="Q146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52" spans="17:17" ht="17.100000000000001" customHeight="1" x14ac:dyDescent="0.25">
      <c r="Q146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53" spans="17:17" ht="17.100000000000001" customHeight="1" x14ac:dyDescent="0.25">
      <c r="Q146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54" spans="17:17" ht="17.100000000000001" customHeight="1" x14ac:dyDescent="0.25">
      <c r="Q146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55" spans="17:17" ht="17.100000000000001" customHeight="1" x14ac:dyDescent="0.25">
      <c r="Q146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56" spans="17:17" ht="17.100000000000001" customHeight="1" x14ac:dyDescent="0.25">
      <c r="Q146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57" spans="17:17" ht="17.100000000000001" customHeight="1" x14ac:dyDescent="0.25">
      <c r="Q146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58" spans="17:17" ht="17.100000000000001" customHeight="1" x14ac:dyDescent="0.25">
      <c r="Q146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59" spans="17:17" ht="17.100000000000001" customHeight="1" x14ac:dyDescent="0.25">
      <c r="Q146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60" spans="17:17" ht="17.100000000000001" customHeight="1" x14ac:dyDescent="0.25">
      <c r="Q146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61" spans="17:17" ht="17.100000000000001" customHeight="1" x14ac:dyDescent="0.25">
      <c r="Q146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62" spans="17:17" ht="17.100000000000001" customHeight="1" x14ac:dyDescent="0.25">
      <c r="Q146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63" spans="17:17" ht="17.100000000000001" customHeight="1" x14ac:dyDescent="0.25">
      <c r="Q146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64" spans="17:17" ht="17.100000000000001" customHeight="1" x14ac:dyDescent="0.25">
      <c r="Q146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65" spans="17:17" ht="17.100000000000001" customHeight="1" x14ac:dyDescent="0.25">
      <c r="Q146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66" spans="17:17" ht="17.100000000000001" customHeight="1" x14ac:dyDescent="0.25">
      <c r="Q146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67" spans="17:17" ht="17.100000000000001" customHeight="1" x14ac:dyDescent="0.25">
      <c r="Q146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68" spans="17:17" ht="17.100000000000001" customHeight="1" x14ac:dyDescent="0.25">
      <c r="Q146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69" spans="17:17" ht="17.100000000000001" customHeight="1" x14ac:dyDescent="0.25">
      <c r="Q146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70" spans="17:17" ht="17.100000000000001" customHeight="1" x14ac:dyDescent="0.25">
      <c r="Q146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71" spans="17:17" ht="17.100000000000001" customHeight="1" x14ac:dyDescent="0.25">
      <c r="Q146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72" spans="17:17" ht="17.100000000000001" customHeight="1" x14ac:dyDescent="0.25">
      <c r="Q146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73" spans="17:17" ht="17.100000000000001" customHeight="1" x14ac:dyDescent="0.25">
      <c r="Q146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74" spans="17:17" ht="17.100000000000001" customHeight="1" x14ac:dyDescent="0.25">
      <c r="Q146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75" spans="17:17" ht="17.100000000000001" customHeight="1" x14ac:dyDescent="0.25">
      <c r="Q146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76" spans="17:17" ht="17.100000000000001" customHeight="1" x14ac:dyDescent="0.25">
      <c r="Q146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77" spans="17:17" ht="17.100000000000001" customHeight="1" x14ac:dyDescent="0.25">
      <c r="Q146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78" spans="17:17" ht="17.100000000000001" customHeight="1" x14ac:dyDescent="0.25">
      <c r="Q146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79" spans="17:17" ht="17.100000000000001" customHeight="1" x14ac:dyDescent="0.25">
      <c r="Q146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80" spans="17:17" ht="17.100000000000001" customHeight="1" x14ac:dyDescent="0.25">
      <c r="Q146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81" spans="17:17" ht="17.100000000000001" customHeight="1" x14ac:dyDescent="0.25">
      <c r="Q146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82" spans="17:17" ht="17.100000000000001" customHeight="1" x14ac:dyDescent="0.25">
      <c r="Q146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83" spans="17:17" ht="17.100000000000001" customHeight="1" x14ac:dyDescent="0.25">
      <c r="Q146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84" spans="17:17" ht="17.100000000000001" customHeight="1" x14ac:dyDescent="0.25">
      <c r="Q146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85" spans="17:17" ht="17.100000000000001" customHeight="1" x14ac:dyDescent="0.25">
      <c r="Q146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86" spans="17:17" ht="17.100000000000001" customHeight="1" x14ac:dyDescent="0.25">
      <c r="Q146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87" spans="17:17" ht="17.100000000000001" customHeight="1" x14ac:dyDescent="0.25">
      <c r="Q146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88" spans="17:17" ht="17.100000000000001" customHeight="1" x14ac:dyDescent="0.25">
      <c r="Q146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89" spans="17:17" ht="17.100000000000001" customHeight="1" x14ac:dyDescent="0.25">
      <c r="Q146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90" spans="17:17" ht="17.100000000000001" customHeight="1" x14ac:dyDescent="0.25">
      <c r="Q146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91" spans="17:17" ht="17.100000000000001" customHeight="1" x14ac:dyDescent="0.25">
      <c r="Q146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92" spans="17:17" ht="17.100000000000001" customHeight="1" x14ac:dyDescent="0.25">
      <c r="Q146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93" spans="17:17" ht="17.100000000000001" customHeight="1" x14ac:dyDescent="0.25">
      <c r="Q146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94" spans="17:17" ht="17.100000000000001" customHeight="1" x14ac:dyDescent="0.25">
      <c r="Q146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95" spans="17:17" ht="17.100000000000001" customHeight="1" x14ac:dyDescent="0.25">
      <c r="Q146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96" spans="17:17" ht="17.100000000000001" customHeight="1" x14ac:dyDescent="0.25">
      <c r="Q146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97" spans="17:17" ht="17.100000000000001" customHeight="1" x14ac:dyDescent="0.25">
      <c r="Q146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98" spans="17:17" ht="17.100000000000001" customHeight="1" x14ac:dyDescent="0.25">
      <c r="Q146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99" spans="17:17" ht="17.100000000000001" customHeight="1" x14ac:dyDescent="0.25">
      <c r="Q146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00" spans="17:17" ht="17.100000000000001" customHeight="1" x14ac:dyDescent="0.25">
      <c r="Q147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01" spans="17:17" ht="17.100000000000001" customHeight="1" x14ac:dyDescent="0.25">
      <c r="Q147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02" spans="17:17" ht="17.100000000000001" customHeight="1" x14ac:dyDescent="0.25">
      <c r="Q147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03" spans="17:17" ht="17.100000000000001" customHeight="1" x14ac:dyDescent="0.25">
      <c r="Q147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04" spans="17:17" ht="17.100000000000001" customHeight="1" x14ac:dyDescent="0.25">
      <c r="Q147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05" spans="17:17" ht="17.100000000000001" customHeight="1" x14ac:dyDescent="0.25">
      <c r="Q147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06" spans="17:17" ht="17.100000000000001" customHeight="1" x14ac:dyDescent="0.25">
      <c r="Q147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07" spans="17:17" ht="17.100000000000001" customHeight="1" x14ac:dyDescent="0.25">
      <c r="Q147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08" spans="17:17" ht="17.100000000000001" customHeight="1" x14ac:dyDescent="0.25">
      <c r="Q147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09" spans="17:17" ht="17.100000000000001" customHeight="1" x14ac:dyDescent="0.25">
      <c r="Q147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10" spans="17:17" ht="17.100000000000001" customHeight="1" x14ac:dyDescent="0.25">
      <c r="Q147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11" spans="17:17" ht="17.100000000000001" customHeight="1" x14ac:dyDescent="0.25">
      <c r="Q147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12" spans="17:17" ht="17.100000000000001" customHeight="1" x14ac:dyDescent="0.25">
      <c r="Q147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13" spans="17:17" ht="17.100000000000001" customHeight="1" x14ac:dyDescent="0.25">
      <c r="Q147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14" spans="17:17" ht="17.100000000000001" customHeight="1" x14ac:dyDescent="0.25">
      <c r="Q147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15" spans="17:17" ht="17.100000000000001" customHeight="1" x14ac:dyDescent="0.25">
      <c r="Q147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16" spans="17:17" ht="17.100000000000001" customHeight="1" x14ac:dyDescent="0.25">
      <c r="Q147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17" spans="17:17" ht="17.100000000000001" customHeight="1" x14ac:dyDescent="0.25">
      <c r="Q147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18" spans="17:17" ht="17.100000000000001" customHeight="1" x14ac:dyDescent="0.25">
      <c r="Q147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19" spans="17:17" ht="17.100000000000001" customHeight="1" x14ac:dyDescent="0.25">
      <c r="Q147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20" spans="17:17" ht="17.100000000000001" customHeight="1" x14ac:dyDescent="0.25">
      <c r="Q147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21" spans="17:17" ht="17.100000000000001" customHeight="1" x14ac:dyDescent="0.25">
      <c r="Q147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22" spans="17:17" ht="17.100000000000001" customHeight="1" x14ac:dyDescent="0.25">
      <c r="Q147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23" spans="17:17" ht="17.100000000000001" customHeight="1" x14ac:dyDescent="0.25">
      <c r="Q147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24" spans="17:17" ht="17.100000000000001" customHeight="1" x14ac:dyDescent="0.25">
      <c r="Q147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25" spans="17:17" ht="17.100000000000001" customHeight="1" x14ac:dyDescent="0.25">
      <c r="Q147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26" spans="17:17" ht="17.100000000000001" customHeight="1" x14ac:dyDescent="0.25">
      <c r="Q147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27" spans="17:17" ht="17.100000000000001" customHeight="1" x14ac:dyDescent="0.25">
      <c r="Q147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28" spans="17:17" ht="17.100000000000001" customHeight="1" x14ac:dyDescent="0.25">
      <c r="Q147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29" spans="17:17" ht="17.100000000000001" customHeight="1" x14ac:dyDescent="0.25">
      <c r="Q147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30" spans="17:17" ht="17.100000000000001" customHeight="1" x14ac:dyDescent="0.25">
      <c r="Q147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31" spans="17:17" ht="17.100000000000001" customHeight="1" x14ac:dyDescent="0.25">
      <c r="Q147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32" spans="17:17" ht="17.100000000000001" customHeight="1" x14ac:dyDescent="0.25">
      <c r="Q147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33" spans="17:17" ht="17.100000000000001" customHeight="1" x14ac:dyDescent="0.25">
      <c r="Q147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34" spans="17:17" ht="17.100000000000001" customHeight="1" x14ac:dyDescent="0.25">
      <c r="Q147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35" spans="17:17" ht="17.100000000000001" customHeight="1" x14ac:dyDescent="0.25">
      <c r="Q147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36" spans="17:17" ht="17.100000000000001" customHeight="1" x14ac:dyDescent="0.25">
      <c r="Q147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37" spans="17:17" ht="17.100000000000001" customHeight="1" x14ac:dyDescent="0.25">
      <c r="Q147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38" spans="17:17" ht="17.100000000000001" customHeight="1" x14ac:dyDescent="0.25">
      <c r="Q147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39" spans="17:17" ht="17.100000000000001" customHeight="1" x14ac:dyDescent="0.25">
      <c r="Q147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40" spans="17:17" ht="17.100000000000001" customHeight="1" x14ac:dyDescent="0.25">
      <c r="Q147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41" spans="17:17" ht="17.100000000000001" customHeight="1" x14ac:dyDescent="0.25">
      <c r="Q147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42" spans="17:17" ht="17.100000000000001" customHeight="1" x14ac:dyDescent="0.25">
      <c r="Q147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43" spans="17:17" ht="17.100000000000001" customHeight="1" x14ac:dyDescent="0.25">
      <c r="Q147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44" spans="17:17" ht="17.100000000000001" customHeight="1" x14ac:dyDescent="0.25">
      <c r="Q147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45" spans="17:17" ht="17.100000000000001" customHeight="1" x14ac:dyDescent="0.25">
      <c r="Q147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46" spans="17:17" ht="17.100000000000001" customHeight="1" x14ac:dyDescent="0.25">
      <c r="Q147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47" spans="17:17" ht="17.100000000000001" customHeight="1" x14ac:dyDescent="0.25">
      <c r="Q147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48" spans="17:17" ht="17.100000000000001" customHeight="1" x14ac:dyDescent="0.25">
      <c r="Q147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49" spans="17:17" ht="17.100000000000001" customHeight="1" x14ac:dyDescent="0.25">
      <c r="Q147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50" spans="17:17" ht="17.100000000000001" customHeight="1" x14ac:dyDescent="0.25">
      <c r="Q147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51" spans="17:17" ht="17.100000000000001" customHeight="1" x14ac:dyDescent="0.25">
      <c r="Q147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52" spans="17:17" ht="17.100000000000001" customHeight="1" x14ac:dyDescent="0.25">
      <c r="Q147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53" spans="17:17" ht="17.100000000000001" customHeight="1" x14ac:dyDescent="0.25">
      <c r="Q147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54" spans="17:17" ht="17.100000000000001" customHeight="1" x14ac:dyDescent="0.25">
      <c r="Q147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55" spans="17:17" ht="17.100000000000001" customHeight="1" x14ac:dyDescent="0.25">
      <c r="Q147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56" spans="17:17" ht="17.100000000000001" customHeight="1" x14ac:dyDescent="0.25">
      <c r="Q147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57" spans="17:17" ht="17.100000000000001" customHeight="1" x14ac:dyDescent="0.25">
      <c r="Q147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58" spans="17:17" ht="17.100000000000001" customHeight="1" x14ac:dyDescent="0.25">
      <c r="Q147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59" spans="17:17" ht="17.100000000000001" customHeight="1" x14ac:dyDescent="0.25">
      <c r="Q147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60" spans="17:17" ht="17.100000000000001" customHeight="1" x14ac:dyDescent="0.25">
      <c r="Q147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61" spans="17:17" ht="17.100000000000001" customHeight="1" x14ac:dyDescent="0.25">
      <c r="Q147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62" spans="17:17" ht="17.100000000000001" customHeight="1" x14ac:dyDescent="0.25">
      <c r="Q147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63" spans="17:17" ht="17.100000000000001" customHeight="1" x14ac:dyDescent="0.25">
      <c r="Q147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64" spans="17:17" ht="17.100000000000001" customHeight="1" x14ac:dyDescent="0.25">
      <c r="Q147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65" spans="17:17" ht="17.100000000000001" customHeight="1" x14ac:dyDescent="0.25">
      <c r="Q147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66" spans="17:17" ht="17.100000000000001" customHeight="1" x14ac:dyDescent="0.25">
      <c r="Q147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67" spans="17:17" ht="17.100000000000001" customHeight="1" x14ac:dyDescent="0.25">
      <c r="Q147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68" spans="17:17" ht="17.100000000000001" customHeight="1" x14ac:dyDescent="0.25">
      <c r="Q147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69" spans="17:17" ht="17.100000000000001" customHeight="1" x14ac:dyDescent="0.25">
      <c r="Q147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70" spans="17:17" ht="17.100000000000001" customHeight="1" x14ac:dyDescent="0.25">
      <c r="Q147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71" spans="17:17" ht="17.100000000000001" customHeight="1" x14ac:dyDescent="0.25">
      <c r="Q147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72" spans="17:17" ht="17.100000000000001" customHeight="1" x14ac:dyDescent="0.25">
      <c r="Q147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73" spans="17:17" ht="17.100000000000001" customHeight="1" x14ac:dyDescent="0.25">
      <c r="Q147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74" spans="17:17" ht="17.100000000000001" customHeight="1" x14ac:dyDescent="0.25">
      <c r="Q147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75" spans="17:17" ht="17.100000000000001" customHeight="1" x14ac:dyDescent="0.25">
      <c r="Q147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76" spans="17:17" ht="17.100000000000001" customHeight="1" x14ac:dyDescent="0.25">
      <c r="Q147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77" spans="17:17" ht="17.100000000000001" customHeight="1" x14ac:dyDescent="0.25">
      <c r="Q147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78" spans="17:17" ht="17.100000000000001" customHeight="1" x14ac:dyDescent="0.25">
      <c r="Q147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79" spans="17:17" ht="17.100000000000001" customHeight="1" x14ac:dyDescent="0.25">
      <c r="Q147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80" spans="17:17" ht="17.100000000000001" customHeight="1" x14ac:dyDescent="0.25">
      <c r="Q147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81" spans="17:17" ht="17.100000000000001" customHeight="1" x14ac:dyDescent="0.25">
      <c r="Q147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82" spans="17:17" ht="17.100000000000001" customHeight="1" x14ac:dyDescent="0.25">
      <c r="Q147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83" spans="17:17" ht="17.100000000000001" customHeight="1" x14ac:dyDescent="0.25">
      <c r="Q147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84" spans="17:17" ht="17.100000000000001" customHeight="1" x14ac:dyDescent="0.25">
      <c r="Q147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85" spans="17:17" ht="17.100000000000001" customHeight="1" x14ac:dyDescent="0.25">
      <c r="Q147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86" spans="17:17" ht="17.100000000000001" customHeight="1" x14ac:dyDescent="0.25">
      <c r="Q147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87" spans="17:17" ht="17.100000000000001" customHeight="1" x14ac:dyDescent="0.25">
      <c r="Q147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88" spans="17:17" ht="17.100000000000001" customHeight="1" x14ac:dyDescent="0.25">
      <c r="Q147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89" spans="17:17" ht="17.100000000000001" customHeight="1" x14ac:dyDescent="0.25">
      <c r="Q147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90" spans="17:17" ht="17.100000000000001" customHeight="1" x14ac:dyDescent="0.25">
      <c r="Q147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91" spans="17:17" ht="17.100000000000001" customHeight="1" x14ac:dyDescent="0.25">
      <c r="Q147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92" spans="17:17" ht="17.100000000000001" customHeight="1" x14ac:dyDescent="0.25">
      <c r="Q147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93" spans="17:17" ht="17.100000000000001" customHeight="1" x14ac:dyDescent="0.25">
      <c r="Q147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94" spans="17:17" ht="17.100000000000001" customHeight="1" x14ac:dyDescent="0.25">
      <c r="Q147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95" spans="17:17" ht="17.100000000000001" customHeight="1" x14ac:dyDescent="0.25">
      <c r="Q147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96" spans="17:17" ht="17.100000000000001" customHeight="1" x14ac:dyDescent="0.25">
      <c r="Q147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97" spans="17:17" ht="17.100000000000001" customHeight="1" x14ac:dyDescent="0.25">
      <c r="Q147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98" spans="17:17" ht="17.100000000000001" customHeight="1" x14ac:dyDescent="0.25">
      <c r="Q147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99" spans="17:17" ht="17.100000000000001" customHeight="1" x14ac:dyDescent="0.25">
      <c r="Q147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00" spans="17:17" ht="17.100000000000001" customHeight="1" x14ac:dyDescent="0.25">
      <c r="Q148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01" spans="17:17" ht="17.100000000000001" customHeight="1" x14ac:dyDescent="0.25">
      <c r="Q148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02" spans="17:17" ht="17.100000000000001" customHeight="1" x14ac:dyDescent="0.25">
      <c r="Q148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03" spans="17:17" ht="17.100000000000001" customHeight="1" x14ac:dyDescent="0.25">
      <c r="Q148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04" spans="17:17" ht="17.100000000000001" customHeight="1" x14ac:dyDescent="0.25">
      <c r="Q148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05" spans="17:17" ht="17.100000000000001" customHeight="1" x14ac:dyDescent="0.25">
      <c r="Q148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06" spans="17:17" ht="17.100000000000001" customHeight="1" x14ac:dyDescent="0.25">
      <c r="Q148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07" spans="17:17" ht="17.100000000000001" customHeight="1" x14ac:dyDescent="0.25">
      <c r="Q148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08" spans="17:17" ht="17.100000000000001" customHeight="1" x14ac:dyDescent="0.25">
      <c r="Q148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09" spans="17:17" ht="17.100000000000001" customHeight="1" x14ac:dyDescent="0.25">
      <c r="Q148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10" spans="17:17" ht="17.100000000000001" customHeight="1" x14ac:dyDescent="0.25">
      <c r="Q148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11" spans="17:17" ht="17.100000000000001" customHeight="1" x14ac:dyDescent="0.25">
      <c r="Q148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12" spans="17:17" ht="17.100000000000001" customHeight="1" x14ac:dyDescent="0.25">
      <c r="Q148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13" spans="17:17" ht="17.100000000000001" customHeight="1" x14ac:dyDescent="0.25">
      <c r="Q148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14" spans="17:17" ht="17.100000000000001" customHeight="1" x14ac:dyDescent="0.25">
      <c r="Q148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15" spans="17:17" ht="17.100000000000001" customHeight="1" x14ac:dyDescent="0.25">
      <c r="Q148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16" spans="17:17" ht="17.100000000000001" customHeight="1" x14ac:dyDescent="0.25">
      <c r="Q148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17" spans="17:17" ht="17.100000000000001" customHeight="1" x14ac:dyDescent="0.25">
      <c r="Q148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18" spans="17:17" ht="17.100000000000001" customHeight="1" x14ac:dyDescent="0.25">
      <c r="Q148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19" spans="17:17" ht="17.100000000000001" customHeight="1" x14ac:dyDescent="0.25">
      <c r="Q148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20" spans="17:17" ht="17.100000000000001" customHeight="1" x14ac:dyDescent="0.25">
      <c r="Q148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21" spans="17:17" ht="17.100000000000001" customHeight="1" x14ac:dyDescent="0.25">
      <c r="Q148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22" spans="17:17" ht="17.100000000000001" customHeight="1" x14ac:dyDescent="0.25">
      <c r="Q148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23" spans="17:17" ht="17.100000000000001" customHeight="1" x14ac:dyDescent="0.25">
      <c r="Q148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24" spans="17:17" ht="17.100000000000001" customHeight="1" x14ac:dyDescent="0.25">
      <c r="Q148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25" spans="17:17" ht="17.100000000000001" customHeight="1" x14ac:dyDescent="0.25">
      <c r="Q148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26" spans="17:17" ht="17.100000000000001" customHeight="1" x14ac:dyDescent="0.25">
      <c r="Q148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27" spans="17:17" ht="17.100000000000001" customHeight="1" x14ac:dyDescent="0.25">
      <c r="Q148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28" spans="17:17" ht="17.100000000000001" customHeight="1" x14ac:dyDescent="0.25">
      <c r="Q148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29" spans="17:17" ht="17.100000000000001" customHeight="1" x14ac:dyDescent="0.25">
      <c r="Q148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30" spans="17:17" ht="17.100000000000001" customHeight="1" x14ac:dyDescent="0.25">
      <c r="Q148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31" spans="17:17" ht="17.100000000000001" customHeight="1" x14ac:dyDescent="0.25">
      <c r="Q148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32" spans="17:17" ht="17.100000000000001" customHeight="1" x14ac:dyDescent="0.25">
      <c r="Q148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33" spans="17:17" ht="17.100000000000001" customHeight="1" x14ac:dyDescent="0.25">
      <c r="Q148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34" spans="17:17" ht="17.100000000000001" customHeight="1" x14ac:dyDescent="0.25">
      <c r="Q148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35" spans="17:17" ht="17.100000000000001" customHeight="1" x14ac:dyDescent="0.25">
      <c r="Q148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36" spans="17:17" ht="17.100000000000001" customHeight="1" x14ac:dyDescent="0.25">
      <c r="Q148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37" spans="17:17" ht="17.100000000000001" customHeight="1" x14ac:dyDescent="0.25">
      <c r="Q148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38" spans="17:17" ht="17.100000000000001" customHeight="1" x14ac:dyDescent="0.25">
      <c r="Q148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39" spans="17:17" ht="17.100000000000001" customHeight="1" x14ac:dyDescent="0.25">
      <c r="Q148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40" spans="17:17" ht="17.100000000000001" customHeight="1" x14ac:dyDescent="0.25">
      <c r="Q148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41" spans="17:17" ht="17.100000000000001" customHeight="1" x14ac:dyDescent="0.25">
      <c r="Q148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42" spans="17:17" ht="17.100000000000001" customHeight="1" x14ac:dyDescent="0.25">
      <c r="Q148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43" spans="17:17" ht="17.100000000000001" customHeight="1" x14ac:dyDescent="0.25">
      <c r="Q148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44" spans="17:17" ht="17.100000000000001" customHeight="1" x14ac:dyDescent="0.25">
      <c r="Q148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45" spans="17:17" ht="17.100000000000001" customHeight="1" x14ac:dyDescent="0.25">
      <c r="Q148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46" spans="17:17" ht="17.100000000000001" customHeight="1" x14ac:dyDescent="0.25">
      <c r="Q148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47" spans="17:17" ht="17.100000000000001" customHeight="1" x14ac:dyDescent="0.25">
      <c r="Q148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48" spans="17:17" ht="17.100000000000001" customHeight="1" x14ac:dyDescent="0.25">
      <c r="Q148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49" spans="17:17" ht="17.100000000000001" customHeight="1" x14ac:dyDescent="0.25">
      <c r="Q148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50" spans="17:17" ht="17.100000000000001" customHeight="1" x14ac:dyDescent="0.25">
      <c r="Q148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51" spans="17:17" ht="17.100000000000001" customHeight="1" x14ac:dyDescent="0.25">
      <c r="Q148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52" spans="17:17" ht="17.100000000000001" customHeight="1" x14ac:dyDescent="0.25">
      <c r="Q148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53" spans="17:17" ht="17.100000000000001" customHeight="1" x14ac:dyDescent="0.25">
      <c r="Q148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54" spans="17:17" ht="17.100000000000001" customHeight="1" x14ac:dyDescent="0.25">
      <c r="Q148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55" spans="17:17" ht="17.100000000000001" customHeight="1" x14ac:dyDescent="0.25">
      <c r="Q148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56" spans="17:17" ht="17.100000000000001" customHeight="1" x14ac:dyDescent="0.25">
      <c r="Q148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57" spans="17:17" ht="17.100000000000001" customHeight="1" x14ac:dyDescent="0.25">
      <c r="Q148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58" spans="17:17" ht="17.100000000000001" customHeight="1" x14ac:dyDescent="0.25">
      <c r="Q148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59" spans="17:17" ht="17.100000000000001" customHeight="1" x14ac:dyDescent="0.25">
      <c r="Q148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60" spans="17:17" ht="17.100000000000001" customHeight="1" x14ac:dyDescent="0.25">
      <c r="Q148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61" spans="17:17" ht="17.100000000000001" customHeight="1" x14ac:dyDescent="0.25">
      <c r="Q148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62" spans="17:17" ht="17.100000000000001" customHeight="1" x14ac:dyDescent="0.25">
      <c r="Q148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63" spans="17:17" ht="17.100000000000001" customHeight="1" x14ac:dyDescent="0.25">
      <c r="Q148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64" spans="17:17" ht="17.100000000000001" customHeight="1" x14ac:dyDescent="0.25">
      <c r="Q148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65" spans="17:17" ht="17.100000000000001" customHeight="1" x14ac:dyDescent="0.25">
      <c r="Q148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66" spans="17:17" ht="17.100000000000001" customHeight="1" x14ac:dyDescent="0.25">
      <c r="Q148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67" spans="17:17" ht="17.100000000000001" customHeight="1" x14ac:dyDescent="0.25">
      <c r="Q148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68" spans="17:17" ht="17.100000000000001" customHeight="1" x14ac:dyDescent="0.25">
      <c r="Q148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69" spans="17:17" ht="17.100000000000001" customHeight="1" x14ac:dyDescent="0.25">
      <c r="Q148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70" spans="17:17" ht="17.100000000000001" customHeight="1" x14ac:dyDescent="0.25">
      <c r="Q148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71" spans="17:17" ht="17.100000000000001" customHeight="1" x14ac:dyDescent="0.25">
      <c r="Q148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72" spans="17:17" ht="17.100000000000001" customHeight="1" x14ac:dyDescent="0.25">
      <c r="Q148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73" spans="17:17" ht="17.100000000000001" customHeight="1" x14ac:dyDescent="0.25">
      <c r="Q148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74" spans="17:17" ht="17.100000000000001" customHeight="1" x14ac:dyDescent="0.25">
      <c r="Q148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75" spans="17:17" ht="17.100000000000001" customHeight="1" x14ac:dyDescent="0.25">
      <c r="Q148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76" spans="17:17" ht="17.100000000000001" customHeight="1" x14ac:dyDescent="0.25">
      <c r="Q148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77" spans="17:17" ht="17.100000000000001" customHeight="1" x14ac:dyDescent="0.25">
      <c r="Q148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78" spans="17:17" ht="17.100000000000001" customHeight="1" x14ac:dyDescent="0.25">
      <c r="Q148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79" spans="17:17" ht="17.100000000000001" customHeight="1" x14ac:dyDescent="0.25">
      <c r="Q148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80" spans="17:17" ht="17.100000000000001" customHeight="1" x14ac:dyDescent="0.25">
      <c r="Q148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81" spans="17:17" ht="17.100000000000001" customHeight="1" x14ac:dyDescent="0.25">
      <c r="Q148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82" spans="17:17" ht="17.100000000000001" customHeight="1" x14ac:dyDescent="0.25">
      <c r="Q148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83" spans="17:17" ht="17.100000000000001" customHeight="1" x14ac:dyDescent="0.25">
      <c r="Q148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84" spans="17:17" ht="17.100000000000001" customHeight="1" x14ac:dyDescent="0.25">
      <c r="Q148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85" spans="17:17" ht="17.100000000000001" customHeight="1" x14ac:dyDescent="0.25">
      <c r="Q148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86" spans="17:17" ht="17.100000000000001" customHeight="1" x14ac:dyDescent="0.25">
      <c r="Q148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87" spans="17:17" ht="17.100000000000001" customHeight="1" x14ac:dyDescent="0.25">
      <c r="Q148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88" spans="17:17" ht="17.100000000000001" customHeight="1" x14ac:dyDescent="0.25">
      <c r="Q148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89" spans="17:17" ht="17.100000000000001" customHeight="1" x14ac:dyDescent="0.25">
      <c r="Q148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90" spans="17:17" ht="17.100000000000001" customHeight="1" x14ac:dyDescent="0.25">
      <c r="Q148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91" spans="17:17" ht="17.100000000000001" customHeight="1" x14ac:dyDescent="0.25">
      <c r="Q148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92" spans="17:17" ht="17.100000000000001" customHeight="1" x14ac:dyDescent="0.25">
      <c r="Q148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93" spans="17:17" ht="17.100000000000001" customHeight="1" x14ac:dyDescent="0.25">
      <c r="Q148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94" spans="17:17" ht="17.100000000000001" customHeight="1" x14ac:dyDescent="0.25">
      <c r="Q148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95" spans="17:17" ht="17.100000000000001" customHeight="1" x14ac:dyDescent="0.25">
      <c r="Q148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96" spans="17:17" ht="17.100000000000001" customHeight="1" x14ac:dyDescent="0.25">
      <c r="Q148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97" spans="17:17" ht="17.100000000000001" customHeight="1" x14ac:dyDescent="0.25">
      <c r="Q148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98" spans="17:17" ht="17.100000000000001" customHeight="1" x14ac:dyDescent="0.25">
      <c r="Q148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99" spans="17:17" ht="17.100000000000001" customHeight="1" x14ac:dyDescent="0.25">
      <c r="Q148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00" spans="17:17" ht="17.100000000000001" customHeight="1" x14ac:dyDescent="0.25">
      <c r="Q149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01" spans="17:17" ht="17.100000000000001" customHeight="1" x14ac:dyDescent="0.25">
      <c r="Q149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02" spans="17:17" ht="17.100000000000001" customHeight="1" x14ac:dyDescent="0.25">
      <c r="Q149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03" spans="17:17" ht="17.100000000000001" customHeight="1" x14ac:dyDescent="0.25">
      <c r="Q149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04" spans="17:17" ht="17.100000000000001" customHeight="1" x14ac:dyDescent="0.25">
      <c r="Q149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05" spans="17:17" ht="17.100000000000001" customHeight="1" x14ac:dyDescent="0.25">
      <c r="Q149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06" spans="17:17" ht="17.100000000000001" customHeight="1" x14ac:dyDescent="0.25">
      <c r="Q149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07" spans="17:17" ht="17.100000000000001" customHeight="1" x14ac:dyDescent="0.25">
      <c r="Q149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08" spans="17:17" ht="17.100000000000001" customHeight="1" x14ac:dyDescent="0.25">
      <c r="Q149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09" spans="17:17" ht="17.100000000000001" customHeight="1" x14ac:dyDescent="0.25">
      <c r="Q149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10" spans="17:17" ht="17.100000000000001" customHeight="1" x14ac:dyDescent="0.25">
      <c r="Q149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11" spans="17:17" ht="17.100000000000001" customHeight="1" x14ac:dyDescent="0.25">
      <c r="Q149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12" spans="17:17" ht="17.100000000000001" customHeight="1" x14ac:dyDescent="0.25">
      <c r="Q149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13" spans="17:17" ht="17.100000000000001" customHeight="1" x14ac:dyDescent="0.25">
      <c r="Q149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14" spans="17:17" ht="17.100000000000001" customHeight="1" x14ac:dyDescent="0.25">
      <c r="Q149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15" spans="17:17" ht="17.100000000000001" customHeight="1" x14ac:dyDescent="0.25">
      <c r="Q149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16" spans="17:17" ht="17.100000000000001" customHeight="1" x14ac:dyDescent="0.25">
      <c r="Q149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17" spans="17:17" ht="17.100000000000001" customHeight="1" x14ac:dyDescent="0.25">
      <c r="Q149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18" spans="17:17" ht="17.100000000000001" customHeight="1" x14ac:dyDescent="0.25">
      <c r="Q149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19" spans="17:17" ht="17.100000000000001" customHeight="1" x14ac:dyDescent="0.25">
      <c r="Q149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20" spans="17:17" ht="17.100000000000001" customHeight="1" x14ac:dyDescent="0.25">
      <c r="Q149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21" spans="17:17" ht="17.100000000000001" customHeight="1" x14ac:dyDescent="0.25">
      <c r="Q149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22" spans="17:17" ht="17.100000000000001" customHeight="1" x14ac:dyDescent="0.25">
      <c r="Q149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23" spans="17:17" ht="17.100000000000001" customHeight="1" x14ac:dyDescent="0.25">
      <c r="Q149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24" spans="17:17" ht="17.100000000000001" customHeight="1" x14ac:dyDescent="0.25">
      <c r="Q149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25" spans="17:17" ht="17.100000000000001" customHeight="1" x14ac:dyDescent="0.25">
      <c r="Q149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26" spans="17:17" ht="17.100000000000001" customHeight="1" x14ac:dyDescent="0.25">
      <c r="Q149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27" spans="17:17" ht="17.100000000000001" customHeight="1" x14ac:dyDescent="0.25">
      <c r="Q149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28" spans="17:17" ht="17.100000000000001" customHeight="1" x14ac:dyDescent="0.25">
      <c r="Q149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29" spans="17:17" ht="17.100000000000001" customHeight="1" x14ac:dyDescent="0.25">
      <c r="Q149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30" spans="17:17" ht="17.100000000000001" customHeight="1" x14ac:dyDescent="0.25">
      <c r="Q149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31" spans="17:17" ht="17.100000000000001" customHeight="1" x14ac:dyDescent="0.25">
      <c r="Q149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32" spans="17:17" ht="17.100000000000001" customHeight="1" x14ac:dyDescent="0.25">
      <c r="Q149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33" spans="17:17" ht="17.100000000000001" customHeight="1" x14ac:dyDescent="0.25">
      <c r="Q149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34" spans="17:17" ht="17.100000000000001" customHeight="1" x14ac:dyDescent="0.25">
      <c r="Q149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35" spans="17:17" ht="17.100000000000001" customHeight="1" x14ac:dyDescent="0.25">
      <c r="Q149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36" spans="17:17" ht="17.100000000000001" customHeight="1" x14ac:dyDescent="0.25">
      <c r="Q149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37" spans="17:17" ht="17.100000000000001" customHeight="1" x14ac:dyDescent="0.25">
      <c r="Q149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38" spans="17:17" ht="17.100000000000001" customHeight="1" x14ac:dyDescent="0.25">
      <c r="Q149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39" spans="17:17" ht="17.100000000000001" customHeight="1" x14ac:dyDescent="0.25">
      <c r="Q149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40" spans="17:17" ht="17.100000000000001" customHeight="1" x14ac:dyDescent="0.25">
      <c r="Q149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41" spans="17:17" ht="17.100000000000001" customHeight="1" x14ac:dyDescent="0.25">
      <c r="Q149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42" spans="17:17" ht="17.100000000000001" customHeight="1" x14ac:dyDescent="0.25">
      <c r="Q149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43" spans="17:17" ht="17.100000000000001" customHeight="1" x14ac:dyDescent="0.25">
      <c r="Q149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44" spans="17:17" ht="17.100000000000001" customHeight="1" x14ac:dyDescent="0.25">
      <c r="Q149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45" spans="17:17" ht="17.100000000000001" customHeight="1" x14ac:dyDescent="0.25">
      <c r="Q149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46" spans="17:17" ht="17.100000000000001" customHeight="1" x14ac:dyDescent="0.25">
      <c r="Q149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47" spans="17:17" ht="17.100000000000001" customHeight="1" x14ac:dyDescent="0.25">
      <c r="Q149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48" spans="17:17" ht="17.100000000000001" customHeight="1" x14ac:dyDescent="0.25">
      <c r="Q149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49" spans="17:17" ht="17.100000000000001" customHeight="1" x14ac:dyDescent="0.25">
      <c r="Q149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50" spans="17:17" ht="17.100000000000001" customHeight="1" x14ac:dyDescent="0.25">
      <c r="Q149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51" spans="17:17" ht="17.100000000000001" customHeight="1" x14ac:dyDescent="0.25">
      <c r="Q149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52" spans="17:17" ht="17.100000000000001" customHeight="1" x14ac:dyDescent="0.25">
      <c r="Q149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53" spans="17:17" ht="17.100000000000001" customHeight="1" x14ac:dyDescent="0.25">
      <c r="Q149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54" spans="17:17" ht="17.100000000000001" customHeight="1" x14ac:dyDescent="0.25">
      <c r="Q149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55" spans="17:17" ht="17.100000000000001" customHeight="1" x14ac:dyDescent="0.25">
      <c r="Q149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56" spans="17:17" ht="17.100000000000001" customHeight="1" x14ac:dyDescent="0.25">
      <c r="Q149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57" spans="17:17" ht="17.100000000000001" customHeight="1" x14ac:dyDescent="0.25">
      <c r="Q149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58" spans="17:17" ht="17.100000000000001" customHeight="1" x14ac:dyDescent="0.25">
      <c r="Q149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59" spans="17:17" ht="17.100000000000001" customHeight="1" x14ac:dyDescent="0.25">
      <c r="Q149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60" spans="17:17" ht="17.100000000000001" customHeight="1" x14ac:dyDescent="0.25">
      <c r="Q149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61" spans="17:17" ht="17.100000000000001" customHeight="1" x14ac:dyDescent="0.25">
      <c r="Q149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62" spans="17:17" ht="17.100000000000001" customHeight="1" x14ac:dyDescent="0.25">
      <c r="Q149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63" spans="17:17" ht="17.100000000000001" customHeight="1" x14ac:dyDescent="0.25">
      <c r="Q149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64" spans="17:17" ht="17.100000000000001" customHeight="1" x14ac:dyDescent="0.25">
      <c r="Q149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65" spans="17:17" ht="17.100000000000001" customHeight="1" x14ac:dyDescent="0.25">
      <c r="Q149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66" spans="17:17" ht="17.100000000000001" customHeight="1" x14ac:dyDescent="0.25">
      <c r="Q149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67" spans="17:17" ht="17.100000000000001" customHeight="1" x14ac:dyDescent="0.25">
      <c r="Q149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68" spans="17:17" ht="17.100000000000001" customHeight="1" x14ac:dyDescent="0.25">
      <c r="Q149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69" spans="17:17" ht="17.100000000000001" customHeight="1" x14ac:dyDescent="0.25">
      <c r="Q149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70" spans="17:17" ht="17.100000000000001" customHeight="1" x14ac:dyDescent="0.25">
      <c r="Q149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71" spans="17:17" ht="17.100000000000001" customHeight="1" x14ac:dyDescent="0.25">
      <c r="Q149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72" spans="17:17" ht="17.100000000000001" customHeight="1" x14ac:dyDescent="0.25">
      <c r="Q149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73" spans="17:17" ht="17.100000000000001" customHeight="1" x14ac:dyDescent="0.25">
      <c r="Q149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74" spans="17:17" ht="17.100000000000001" customHeight="1" x14ac:dyDescent="0.25">
      <c r="Q149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75" spans="17:17" ht="17.100000000000001" customHeight="1" x14ac:dyDescent="0.25">
      <c r="Q149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76" spans="17:17" ht="17.100000000000001" customHeight="1" x14ac:dyDescent="0.25">
      <c r="Q149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77" spans="17:17" ht="17.100000000000001" customHeight="1" x14ac:dyDescent="0.25">
      <c r="Q149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78" spans="17:17" ht="17.100000000000001" customHeight="1" x14ac:dyDescent="0.25">
      <c r="Q149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79" spans="17:17" ht="17.100000000000001" customHeight="1" x14ac:dyDescent="0.25">
      <c r="Q149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80" spans="17:17" ht="17.100000000000001" customHeight="1" x14ac:dyDescent="0.25">
      <c r="Q149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81" spans="17:17" ht="17.100000000000001" customHeight="1" x14ac:dyDescent="0.25">
      <c r="Q149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82" spans="17:17" ht="17.100000000000001" customHeight="1" x14ac:dyDescent="0.25">
      <c r="Q149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83" spans="17:17" ht="17.100000000000001" customHeight="1" x14ac:dyDescent="0.25">
      <c r="Q149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84" spans="17:17" ht="17.100000000000001" customHeight="1" x14ac:dyDescent="0.25">
      <c r="Q149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85" spans="17:17" ht="17.100000000000001" customHeight="1" x14ac:dyDescent="0.25">
      <c r="Q149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86" spans="17:17" ht="17.100000000000001" customHeight="1" x14ac:dyDescent="0.25">
      <c r="Q149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87" spans="17:17" ht="17.100000000000001" customHeight="1" x14ac:dyDescent="0.25">
      <c r="Q149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88" spans="17:17" ht="17.100000000000001" customHeight="1" x14ac:dyDescent="0.25">
      <c r="Q149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89" spans="17:17" ht="17.100000000000001" customHeight="1" x14ac:dyDescent="0.25">
      <c r="Q149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90" spans="17:17" ht="17.100000000000001" customHeight="1" x14ac:dyDescent="0.25">
      <c r="Q149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91" spans="17:17" ht="17.100000000000001" customHeight="1" x14ac:dyDescent="0.25">
      <c r="Q149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92" spans="17:17" ht="17.100000000000001" customHeight="1" x14ac:dyDescent="0.25">
      <c r="Q149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93" spans="17:17" ht="17.100000000000001" customHeight="1" x14ac:dyDescent="0.25">
      <c r="Q149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94" spans="17:17" ht="17.100000000000001" customHeight="1" x14ac:dyDescent="0.25">
      <c r="Q149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95" spans="17:17" ht="17.100000000000001" customHeight="1" x14ac:dyDescent="0.25">
      <c r="Q149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96" spans="17:17" ht="17.100000000000001" customHeight="1" x14ac:dyDescent="0.25">
      <c r="Q149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97" spans="17:17" ht="17.100000000000001" customHeight="1" x14ac:dyDescent="0.25">
      <c r="Q149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98" spans="17:17" ht="17.100000000000001" customHeight="1" x14ac:dyDescent="0.25">
      <c r="Q149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99" spans="17:17" ht="17.100000000000001" customHeight="1" x14ac:dyDescent="0.25">
      <c r="Q149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00" spans="17:17" ht="17.100000000000001" customHeight="1" x14ac:dyDescent="0.25">
      <c r="Q150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01" spans="17:17" ht="17.100000000000001" customHeight="1" x14ac:dyDescent="0.25">
      <c r="Q150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02" spans="17:17" ht="17.100000000000001" customHeight="1" x14ac:dyDescent="0.25">
      <c r="Q150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03" spans="17:17" ht="17.100000000000001" customHeight="1" x14ac:dyDescent="0.25">
      <c r="Q150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04" spans="17:17" ht="17.100000000000001" customHeight="1" x14ac:dyDescent="0.25">
      <c r="Q150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05" spans="17:17" ht="17.100000000000001" customHeight="1" x14ac:dyDescent="0.25">
      <c r="Q150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06" spans="17:17" ht="17.100000000000001" customHeight="1" x14ac:dyDescent="0.25">
      <c r="Q150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07" spans="17:17" ht="17.100000000000001" customHeight="1" x14ac:dyDescent="0.25">
      <c r="Q150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08" spans="17:17" ht="17.100000000000001" customHeight="1" x14ac:dyDescent="0.25">
      <c r="Q150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09" spans="17:17" ht="17.100000000000001" customHeight="1" x14ac:dyDescent="0.25">
      <c r="Q150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10" spans="17:17" ht="17.100000000000001" customHeight="1" x14ac:dyDescent="0.25">
      <c r="Q150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11" spans="17:17" ht="17.100000000000001" customHeight="1" x14ac:dyDescent="0.25">
      <c r="Q150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12" spans="17:17" ht="17.100000000000001" customHeight="1" x14ac:dyDescent="0.25">
      <c r="Q150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13" spans="17:17" ht="17.100000000000001" customHeight="1" x14ac:dyDescent="0.25">
      <c r="Q150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14" spans="17:17" ht="17.100000000000001" customHeight="1" x14ac:dyDescent="0.25">
      <c r="Q150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15" spans="17:17" ht="17.100000000000001" customHeight="1" x14ac:dyDescent="0.25">
      <c r="Q150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16" spans="17:17" ht="17.100000000000001" customHeight="1" x14ac:dyDescent="0.25">
      <c r="Q150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17" spans="17:17" ht="17.100000000000001" customHeight="1" x14ac:dyDescent="0.25">
      <c r="Q150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18" spans="17:17" ht="17.100000000000001" customHeight="1" x14ac:dyDescent="0.25">
      <c r="Q150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19" spans="17:17" ht="17.100000000000001" customHeight="1" x14ac:dyDescent="0.25">
      <c r="Q150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20" spans="17:17" ht="17.100000000000001" customHeight="1" x14ac:dyDescent="0.25">
      <c r="Q150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21" spans="17:17" ht="17.100000000000001" customHeight="1" x14ac:dyDescent="0.25">
      <c r="Q150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22" spans="17:17" ht="17.100000000000001" customHeight="1" x14ac:dyDescent="0.25">
      <c r="Q150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23" spans="17:17" ht="17.100000000000001" customHeight="1" x14ac:dyDescent="0.25">
      <c r="Q150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24" spans="17:17" ht="17.100000000000001" customHeight="1" x14ac:dyDescent="0.25">
      <c r="Q150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25" spans="17:17" ht="17.100000000000001" customHeight="1" x14ac:dyDescent="0.25">
      <c r="Q150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26" spans="17:17" ht="17.100000000000001" customHeight="1" x14ac:dyDescent="0.25">
      <c r="Q150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27" spans="17:17" ht="17.100000000000001" customHeight="1" x14ac:dyDescent="0.25">
      <c r="Q150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28" spans="17:17" ht="17.100000000000001" customHeight="1" x14ac:dyDescent="0.25">
      <c r="Q150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29" spans="17:17" ht="17.100000000000001" customHeight="1" x14ac:dyDescent="0.25">
      <c r="Q150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30" spans="17:17" ht="17.100000000000001" customHeight="1" x14ac:dyDescent="0.25">
      <c r="Q150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31" spans="17:17" ht="17.100000000000001" customHeight="1" x14ac:dyDescent="0.25">
      <c r="Q150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32" spans="17:17" ht="17.100000000000001" customHeight="1" x14ac:dyDescent="0.25">
      <c r="Q150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33" spans="17:17" ht="17.100000000000001" customHeight="1" x14ac:dyDescent="0.25">
      <c r="Q150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34" spans="17:17" ht="17.100000000000001" customHeight="1" x14ac:dyDescent="0.25">
      <c r="Q150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35" spans="17:17" ht="17.100000000000001" customHeight="1" x14ac:dyDescent="0.25">
      <c r="Q150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36" spans="17:17" ht="17.100000000000001" customHeight="1" x14ac:dyDescent="0.25">
      <c r="Q150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37" spans="17:17" ht="17.100000000000001" customHeight="1" x14ac:dyDescent="0.25">
      <c r="Q150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38" spans="17:17" ht="17.100000000000001" customHeight="1" x14ac:dyDescent="0.25">
      <c r="Q150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39" spans="17:17" ht="17.100000000000001" customHeight="1" x14ac:dyDescent="0.25">
      <c r="Q150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40" spans="17:17" ht="17.100000000000001" customHeight="1" x14ac:dyDescent="0.25">
      <c r="Q150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41" spans="17:17" ht="17.100000000000001" customHeight="1" x14ac:dyDescent="0.25">
      <c r="Q150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42" spans="17:17" ht="17.100000000000001" customHeight="1" x14ac:dyDescent="0.25">
      <c r="Q150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43" spans="17:17" ht="17.100000000000001" customHeight="1" x14ac:dyDescent="0.25">
      <c r="Q150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44" spans="17:17" ht="17.100000000000001" customHeight="1" x14ac:dyDescent="0.25">
      <c r="Q150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45" spans="17:17" ht="17.100000000000001" customHeight="1" x14ac:dyDescent="0.25">
      <c r="Q150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46" spans="17:17" ht="17.100000000000001" customHeight="1" x14ac:dyDescent="0.25">
      <c r="Q150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47" spans="17:17" ht="17.100000000000001" customHeight="1" x14ac:dyDescent="0.25">
      <c r="Q150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48" spans="17:17" ht="17.100000000000001" customHeight="1" x14ac:dyDescent="0.25">
      <c r="Q150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49" spans="17:17" ht="17.100000000000001" customHeight="1" x14ac:dyDescent="0.25">
      <c r="Q150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50" spans="17:17" ht="17.100000000000001" customHeight="1" x14ac:dyDescent="0.25">
      <c r="Q150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51" spans="17:17" ht="17.100000000000001" customHeight="1" x14ac:dyDescent="0.25">
      <c r="Q150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52" spans="17:17" ht="17.100000000000001" customHeight="1" x14ac:dyDescent="0.25">
      <c r="Q150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53" spans="17:17" ht="17.100000000000001" customHeight="1" x14ac:dyDescent="0.25">
      <c r="Q150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54" spans="17:17" ht="17.100000000000001" customHeight="1" x14ac:dyDescent="0.25">
      <c r="Q150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55" spans="17:17" ht="17.100000000000001" customHeight="1" x14ac:dyDescent="0.25">
      <c r="Q150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56" spans="17:17" ht="17.100000000000001" customHeight="1" x14ac:dyDescent="0.25">
      <c r="Q150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57" spans="17:17" ht="17.100000000000001" customHeight="1" x14ac:dyDescent="0.25">
      <c r="Q150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58" spans="17:17" ht="17.100000000000001" customHeight="1" x14ac:dyDescent="0.25">
      <c r="Q150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59" spans="17:17" ht="17.100000000000001" customHeight="1" x14ac:dyDescent="0.25">
      <c r="Q150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60" spans="17:17" ht="17.100000000000001" customHeight="1" x14ac:dyDescent="0.25">
      <c r="Q150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61" spans="17:17" ht="17.100000000000001" customHeight="1" x14ac:dyDescent="0.25">
      <c r="Q150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62" spans="17:17" ht="17.100000000000001" customHeight="1" x14ac:dyDescent="0.25">
      <c r="Q150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63" spans="17:17" ht="17.100000000000001" customHeight="1" x14ac:dyDescent="0.25">
      <c r="Q150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64" spans="17:17" ht="17.100000000000001" customHeight="1" x14ac:dyDescent="0.25">
      <c r="Q150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65" spans="17:17" ht="17.100000000000001" customHeight="1" x14ac:dyDescent="0.25">
      <c r="Q150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66" spans="17:17" ht="17.100000000000001" customHeight="1" x14ac:dyDescent="0.25">
      <c r="Q150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67" spans="17:17" ht="17.100000000000001" customHeight="1" x14ac:dyDescent="0.25">
      <c r="Q150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68" spans="17:17" ht="17.100000000000001" customHeight="1" x14ac:dyDescent="0.25">
      <c r="Q150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69" spans="17:17" ht="17.100000000000001" customHeight="1" x14ac:dyDescent="0.25">
      <c r="Q150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70" spans="17:17" ht="17.100000000000001" customHeight="1" x14ac:dyDescent="0.25">
      <c r="Q150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71" spans="17:17" ht="17.100000000000001" customHeight="1" x14ac:dyDescent="0.25">
      <c r="Q150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72" spans="17:17" ht="17.100000000000001" customHeight="1" x14ac:dyDescent="0.25">
      <c r="Q150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73" spans="17:17" ht="17.100000000000001" customHeight="1" x14ac:dyDescent="0.25">
      <c r="Q150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74" spans="17:17" ht="17.100000000000001" customHeight="1" x14ac:dyDescent="0.25">
      <c r="Q150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75" spans="17:17" ht="17.100000000000001" customHeight="1" x14ac:dyDescent="0.25">
      <c r="Q150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76" spans="17:17" ht="17.100000000000001" customHeight="1" x14ac:dyDescent="0.25">
      <c r="Q150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77" spans="17:17" ht="17.100000000000001" customHeight="1" x14ac:dyDescent="0.25">
      <c r="Q150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78" spans="17:17" ht="17.100000000000001" customHeight="1" x14ac:dyDescent="0.25">
      <c r="Q150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79" spans="17:17" ht="17.100000000000001" customHeight="1" x14ac:dyDescent="0.25">
      <c r="Q150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80" spans="17:17" ht="17.100000000000001" customHeight="1" x14ac:dyDescent="0.25">
      <c r="Q150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81" spans="17:17" ht="17.100000000000001" customHeight="1" x14ac:dyDescent="0.25">
      <c r="Q150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82" spans="17:17" ht="17.100000000000001" customHeight="1" x14ac:dyDescent="0.25">
      <c r="Q150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83" spans="17:17" ht="17.100000000000001" customHeight="1" x14ac:dyDescent="0.25">
      <c r="Q150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84" spans="17:17" ht="17.100000000000001" customHeight="1" x14ac:dyDescent="0.25">
      <c r="Q150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85" spans="17:17" ht="17.100000000000001" customHeight="1" x14ac:dyDescent="0.25">
      <c r="Q150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86" spans="17:17" ht="17.100000000000001" customHeight="1" x14ac:dyDescent="0.25">
      <c r="Q150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87" spans="17:17" ht="17.100000000000001" customHeight="1" x14ac:dyDescent="0.25">
      <c r="Q150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88" spans="17:17" ht="17.100000000000001" customHeight="1" x14ac:dyDescent="0.25">
      <c r="Q150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89" spans="17:17" ht="17.100000000000001" customHeight="1" x14ac:dyDescent="0.25">
      <c r="Q150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90" spans="17:17" ht="17.100000000000001" customHeight="1" x14ac:dyDescent="0.25">
      <c r="Q150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91" spans="17:17" ht="17.100000000000001" customHeight="1" x14ac:dyDescent="0.25">
      <c r="Q150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92" spans="17:17" ht="17.100000000000001" customHeight="1" x14ac:dyDescent="0.25">
      <c r="Q150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93" spans="17:17" ht="17.100000000000001" customHeight="1" x14ac:dyDescent="0.25">
      <c r="Q150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94" spans="17:17" ht="17.100000000000001" customHeight="1" x14ac:dyDescent="0.25">
      <c r="Q150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95" spans="17:17" ht="17.100000000000001" customHeight="1" x14ac:dyDescent="0.25">
      <c r="Q150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96" spans="17:17" ht="17.100000000000001" customHeight="1" x14ac:dyDescent="0.25">
      <c r="Q150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97" spans="17:17" ht="17.100000000000001" customHeight="1" x14ac:dyDescent="0.25">
      <c r="Q150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98" spans="17:17" ht="17.100000000000001" customHeight="1" x14ac:dyDescent="0.25">
      <c r="Q150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99" spans="17:17" ht="17.100000000000001" customHeight="1" x14ac:dyDescent="0.25">
      <c r="Q150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00" spans="17:17" ht="17.100000000000001" customHeight="1" x14ac:dyDescent="0.25">
      <c r="Q151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01" spans="17:17" ht="17.100000000000001" customHeight="1" x14ac:dyDescent="0.25">
      <c r="Q151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02" spans="17:17" ht="17.100000000000001" customHeight="1" x14ac:dyDescent="0.25">
      <c r="Q151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03" spans="17:17" ht="17.100000000000001" customHeight="1" x14ac:dyDescent="0.25">
      <c r="Q151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04" spans="17:17" ht="17.100000000000001" customHeight="1" x14ac:dyDescent="0.25">
      <c r="Q151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05" spans="17:17" ht="17.100000000000001" customHeight="1" x14ac:dyDescent="0.25">
      <c r="Q151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06" spans="17:17" ht="17.100000000000001" customHeight="1" x14ac:dyDescent="0.25">
      <c r="Q151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07" spans="17:17" ht="17.100000000000001" customHeight="1" x14ac:dyDescent="0.25">
      <c r="Q151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08" spans="17:17" ht="17.100000000000001" customHeight="1" x14ac:dyDescent="0.25">
      <c r="Q151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09" spans="17:17" ht="17.100000000000001" customHeight="1" x14ac:dyDescent="0.25">
      <c r="Q151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10" spans="17:17" ht="17.100000000000001" customHeight="1" x14ac:dyDescent="0.25">
      <c r="Q151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11" spans="17:17" ht="17.100000000000001" customHeight="1" x14ac:dyDescent="0.25">
      <c r="Q151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12" spans="17:17" ht="17.100000000000001" customHeight="1" x14ac:dyDescent="0.25">
      <c r="Q151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13" spans="17:17" ht="17.100000000000001" customHeight="1" x14ac:dyDescent="0.25">
      <c r="Q151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14" spans="17:17" ht="17.100000000000001" customHeight="1" x14ac:dyDescent="0.25">
      <c r="Q151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15" spans="17:17" ht="17.100000000000001" customHeight="1" x14ac:dyDescent="0.25">
      <c r="Q151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16" spans="17:17" ht="17.100000000000001" customHeight="1" x14ac:dyDescent="0.25">
      <c r="Q151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17" spans="17:17" ht="17.100000000000001" customHeight="1" x14ac:dyDescent="0.25">
      <c r="Q151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18" spans="17:17" ht="17.100000000000001" customHeight="1" x14ac:dyDescent="0.25">
      <c r="Q151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19" spans="17:17" ht="17.100000000000001" customHeight="1" x14ac:dyDescent="0.25">
      <c r="Q151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20" spans="17:17" ht="17.100000000000001" customHeight="1" x14ac:dyDescent="0.25">
      <c r="Q151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21" spans="17:17" ht="17.100000000000001" customHeight="1" x14ac:dyDescent="0.25">
      <c r="Q151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22" spans="17:17" ht="17.100000000000001" customHeight="1" x14ac:dyDescent="0.25">
      <c r="Q151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23" spans="17:17" ht="17.100000000000001" customHeight="1" x14ac:dyDescent="0.25">
      <c r="Q151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24" spans="17:17" ht="17.100000000000001" customHeight="1" x14ac:dyDescent="0.25">
      <c r="Q151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25" spans="17:17" ht="17.100000000000001" customHeight="1" x14ac:dyDescent="0.25">
      <c r="Q151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26" spans="17:17" ht="17.100000000000001" customHeight="1" x14ac:dyDescent="0.25">
      <c r="Q151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27" spans="17:17" ht="17.100000000000001" customHeight="1" x14ac:dyDescent="0.25">
      <c r="Q151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28" spans="17:17" ht="17.100000000000001" customHeight="1" x14ac:dyDescent="0.25">
      <c r="Q151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29" spans="17:17" ht="17.100000000000001" customHeight="1" x14ac:dyDescent="0.25">
      <c r="Q151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30" spans="17:17" ht="17.100000000000001" customHeight="1" x14ac:dyDescent="0.25">
      <c r="Q151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31" spans="17:17" ht="17.100000000000001" customHeight="1" x14ac:dyDescent="0.25">
      <c r="Q151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32" spans="17:17" ht="17.100000000000001" customHeight="1" x14ac:dyDescent="0.25">
      <c r="Q151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33" spans="17:17" ht="17.100000000000001" customHeight="1" x14ac:dyDescent="0.25">
      <c r="Q151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34" spans="17:17" ht="17.100000000000001" customHeight="1" x14ac:dyDescent="0.25">
      <c r="Q151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35" spans="17:17" ht="17.100000000000001" customHeight="1" x14ac:dyDescent="0.25">
      <c r="Q151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36" spans="17:17" ht="17.100000000000001" customHeight="1" x14ac:dyDescent="0.25">
      <c r="Q151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37" spans="17:17" ht="17.100000000000001" customHeight="1" x14ac:dyDescent="0.25">
      <c r="Q151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38" spans="17:17" ht="17.100000000000001" customHeight="1" x14ac:dyDescent="0.25">
      <c r="Q151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39" spans="17:17" ht="17.100000000000001" customHeight="1" x14ac:dyDescent="0.25">
      <c r="Q151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40" spans="17:17" ht="17.100000000000001" customHeight="1" x14ac:dyDescent="0.25">
      <c r="Q151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41" spans="17:17" ht="17.100000000000001" customHeight="1" x14ac:dyDescent="0.25">
      <c r="Q151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42" spans="17:17" ht="17.100000000000001" customHeight="1" x14ac:dyDescent="0.25">
      <c r="Q151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43" spans="17:17" ht="17.100000000000001" customHeight="1" x14ac:dyDescent="0.25">
      <c r="Q151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44" spans="17:17" ht="17.100000000000001" customHeight="1" x14ac:dyDescent="0.25">
      <c r="Q151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45" spans="17:17" ht="17.100000000000001" customHeight="1" x14ac:dyDescent="0.25">
      <c r="Q151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46" spans="17:17" ht="17.100000000000001" customHeight="1" x14ac:dyDescent="0.25">
      <c r="Q151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47" spans="17:17" ht="17.100000000000001" customHeight="1" x14ac:dyDescent="0.25">
      <c r="Q151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48" spans="17:17" ht="17.100000000000001" customHeight="1" x14ac:dyDescent="0.25">
      <c r="Q151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49" spans="17:17" ht="17.100000000000001" customHeight="1" x14ac:dyDescent="0.25">
      <c r="Q151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50" spans="17:17" ht="17.100000000000001" customHeight="1" x14ac:dyDescent="0.25">
      <c r="Q151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51" spans="17:17" ht="17.100000000000001" customHeight="1" x14ac:dyDescent="0.25">
      <c r="Q151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52" spans="17:17" ht="17.100000000000001" customHeight="1" x14ac:dyDescent="0.25">
      <c r="Q151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53" spans="17:17" ht="17.100000000000001" customHeight="1" x14ac:dyDescent="0.25">
      <c r="Q151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54" spans="17:17" ht="17.100000000000001" customHeight="1" x14ac:dyDescent="0.25">
      <c r="Q151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55" spans="17:17" ht="17.100000000000001" customHeight="1" x14ac:dyDescent="0.25">
      <c r="Q151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56" spans="17:17" ht="17.100000000000001" customHeight="1" x14ac:dyDescent="0.25">
      <c r="Q151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57" spans="17:17" ht="17.100000000000001" customHeight="1" x14ac:dyDescent="0.25">
      <c r="Q151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58" spans="17:17" ht="17.100000000000001" customHeight="1" x14ac:dyDescent="0.25">
      <c r="Q151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59" spans="17:17" ht="17.100000000000001" customHeight="1" x14ac:dyDescent="0.25">
      <c r="Q151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60" spans="17:17" ht="17.100000000000001" customHeight="1" x14ac:dyDescent="0.25">
      <c r="Q151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61" spans="17:17" ht="17.100000000000001" customHeight="1" x14ac:dyDescent="0.25">
      <c r="Q151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62" spans="17:17" ht="17.100000000000001" customHeight="1" x14ac:dyDescent="0.25">
      <c r="Q151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63" spans="17:17" ht="17.100000000000001" customHeight="1" x14ac:dyDescent="0.25">
      <c r="Q151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64" spans="17:17" ht="17.100000000000001" customHeight="1" x14ac:dyDescent="0.25">
      <c r="Q151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65" spans="17:17" ht="17.100000000000001" customHeight="1" x14ac:dyDescent="0.25">
      <c r="Q151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66" spans="17:17" ht="17.100000000000001" customHeight="1" x14ac:dyDescent="0.25">
      <c r="Q151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67" spans="17:17" ht="17.100000000000001" customHeight="1" x14ac:dyDescent="0.25">
      <c r="Q151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68" spans="17:17" ht="17.100000000000001" customHeight="1" x14ac:dyDescent="0.25">
      <c r="Q151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69" spans="17:17" ht="17.100000000000001" customHeight="1" x14ac:dyDescent="0.25">
      <c r="Q151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70" spans="17:17" ht="17.100000000000001" customHeight="1" x14ac:dyDescent="0.25">
      <c r="Q151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71" spans="17:17" ht="17.100000000000001" customHeight="1" x14ac:dyDescent="0.25">
      <c r="Q151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72" spans="17:17" ht="17.100000000000001" customHeight="1" x14ac:dyDescent="0.25">
      <c r="Q151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73" spans="17:17" ht="17.100000000000001" customHeight="1" x14ac:dyDescent="0.25">
      <c r="Q151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74" spans="17:17" ht="17.100000000000001" customHeight="1" x14ac:dyDescent="0.25">
      <c r="Q151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75" spans="17:17" ht="17.100000000000001" customHeight="1" x14ac:dyDescent="0.25">
      <c r="Q151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76" spans="17:17" ht="17.100000000000001" customHeight="1" x14ac:dyDescent="0.25">
      <c r="Q151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77" spans="17:17" ht="17.100000000000001" customHeight="1" x14ac:dyDescent="0.25">
      <c r="Q151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78" spans="17:17" ht="17.100000000000001" customHeight="1" x14ac:dyDescent="0.25">
      <c r="Q151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79" spans="17:17" ht="17.100000000000001" customHeight="1" x14ac:dyDescent="0.25">
      <c r="Q151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80" spans="17:17" ht="17.100000000000001" customHeight="1" x14ac:dyDescent="0.25">
      <c r="Q151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81" spans="17:17" ht="17.100000000000001" customHeight="1" x14ac:dyDescent="0.25">
      <c r="Q151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82" spans="17:17" ht="17.100000000000001" customHeight="1" x14ac:dyDescent="0.25">
      <c r="Q151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83" spans="17:17" ht="17.100000000000001" customHeight="1" x14ac:dyDescent="0.25">
      <c r="Q151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84" spans="17:17" ht="17.100000000000001" customHeight="1" x14ac:dyDescent="0.25">
      <c r="Q151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85" spans="17:17" ht="17.100000000000001" customHeight="1" x14ac:dyDescent="0.25">
      <c r="Q151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86" spans="17:17" ht="17.100000000000001" customHeight="1" x14ac:dyDescent="0.25">
      <c r="Q151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87" spans="17:17" ht="17.100000000000001" customHeight="1" x14ac:dyDescent="0.25">
      <c r="Q151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88" spans="17:17" ht="17.100000000000001" customHeight="1" x14ac:dyDescent="0.25">
      <c r="Q151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89" spans="17:17" ht="17.100000000000001" customHeight="1" x14ac:dyDescent="0.25">
      <c r="Q151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90" spans="17:17" ht="17.100000000000001" customHeight="1" x14ac:dyDescent="0.25">
      <c r="Q151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91" spans="17:17" ht="17.100000000000001" customHeight="1" x14ac:dyDescent="0.25">
      <c r="Q151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92" spans="17:17" ht="17.100000000000001" customHeight="1" x14ac:dyDescent="0.25">
      <c r="Q151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93" spans="17:17" ht="17.100000000000001" customHeight="1" x14ac:dyDescent="0.25">
      <c r="Q151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94" spans="17:17" ht="17.100000000000001" customHeight="1" x14ac:dyDescent="0.25">
      <c r="Q151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95" spans="17:17" ht="17.100000000000001" customHeight="1" x14ac:dyDescent="0.25">
      <c r="Q151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96" spans="17:17" ht="17.100000000000001" customHeight="1" x14ac:dyDescent="0.25">
      <c r="Q151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97" spans="17:17" ht="17.100000000000001" customHeight="1" x14ac:dyDescent="0.25">
      <c r="Q151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98" spans="17:17" ht="17.100000000000001" customHeight="1" x14ac:dyDescent="0.25">
      <c r="Q151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99" spans="17:17" ht="17.100000000000001" customHeight="1" x14ac:dyDescent="0.25">
      <c r="Q151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00" spans="17:17" ht="17.100000000000001" customHeight="1" x14ac:dyDescent="0.25">
      <c r="Q152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01" spans="17:17" ht="17.100000000000001" customHeight="1" x14ac:dyDescent="0.25">
      <c r="Q152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02" spans="17:17" ht="17.100000000000001" customHeight="1" x14ac:dyDescent="0.25">
      <c r="Q152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03" spans="17:17" ht="17.100000000000001" customHeight="1" x14ac:dyDescent="0.25">
      <c r="Q152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04" spans="17:17" ht="17.100000000000001" customHeight="1" x14ac:dyDescent="0.25">
      <c r="Q152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05" spans="17:17" ht="17.100000000000001" customHeight="1" x14ac:dyDescent="0.25">
      <c r="Q152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06" spans="17:17" ht="17.100000000000001" customHeight="1" x14ac:dyDescent="0.25">
      <c r="Q152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07" spans="17:17" ht="17.100000000000001" customHeight="1" x14ac:dyDescent="0.25">
      <c r="Q152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08" spans="17:17" ht="17.100000000000001" customHeight="1" x14ac:dyDescent="0.25">
      <c r="Q152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09" spans="17:17" ht="17.100000000000001" customHeight="1" x14ac:dyDescent="0.25">
      <c r="Q152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10" spans="17:17" ht="17.100000000000001" customHeight="1" x14ac:dyDescent="0.25">
      <c r="Q152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11" spans="17:17" ht="17.100000000000001" customHeight="1" x14ac:dyDescent="0.25">
      <c r="Q152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12" spans="17:17" ht="17.100000000000001" customHeight="1" x14ac:dyDescent="0.25">
      <c r="Q152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13" spans="17:17" ht="17.100000000000001" customHeight="1" x14ac:dyDescent="0.25">
      <c r="Q152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14" spans="17:17" ht="17.100000000000001" customHeight="1" x14ac:dyDescent="0.25">
      <c r="Q152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15" spans="17:17" ht="17.100000000000001" customHeight="1" x14ac:dyDescent="0.25">
      <c r="Q152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16" spans="17:17" ht="17.100000000000001" customHeight="1" x14ac:dyDescent="0.25">
      <c r="Q152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17" spans="17:17" ht="17.100000000000001" customHeight="1" x14ac:dyDescent="0.25">
      <c r="Q152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18" spans="17:17" ht="17.100000000000001" customHeight="1" x14ac:dyDescent="0.25">
      <c r="Q152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19" spans="17:17" ht="17.100000000000001" customHeight="1" x14ac:dyDescent="0.25">
      <c r="Q152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20" spans="17:17" ht="17.100000000000001" customHeight="1" x14ac:dyDescent="0.25">
      <c r="Q152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21" spans="17:17" ht="17.100000000000001" customHeight="1" x14ac:dyDescent="0.25">
      <c r="Q152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22" spans="17:17" ht="17.100000000000001" customHeight="1" x14ac:dyDescent="0.25">
      <c r="Q152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23" spans="17:17" ht="17.100000000000001" customHeight="1" x14ac:dyDescent="0.25">
      <c r="Q152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24" spans="17:17" ht="17.100000000000001" customHeight="1" x14ac:dyDescent="0.25">
      <c r="Q152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25" spans="17:17" ht="17.100000000000001" customHeight="1" x14ac:dyDescent="0.25">
      <c r="Q152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26" spans="17:17" ht="17.100000000000001" customHeight="1" x14ac:dyDescent="0.25">
      <c r="Q152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27" spans="17:17" ht="17.100000000000001" customHeight="1" x14ac:dyDescent="0.25">
      <c r="Q152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28" spans="17:17" ht="17.100000000000001" customHeight="1" x14ac:dyDescent="0.25">
      <c r="Q152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29" spans="17:17" ht="17.100000000000001" customHeight="1" x14ac:dyDescent="0.25">
      <c r="Q152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30" spans="17:17" ht="17.100000000000001" customHeight="1" x14ac:dyDescent="0.25">
      <c r="Q152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31" spans="17:17" ht="17.100000000000001" customHeight="1" x14ac:dyDescent="0.25">
      <c r="Q152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32" spans="17:17" ht="17.100000000000001" customHeight="1" x14ac:dyDescent="0.25">
      <c r="Q152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33" spans="17:17" ht="17.100000000000001" customHeight="1" x14ac:dyDescent="0.25">
      <c r="Q152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34" spans="17:17" ht="17.100000000000001" customHeight="1" x14ac:dyDescent="0.25">
      <c r="Q152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35" spans="17:17" ht="17.100000000000001" customHeight="1" x14ac:dyDescent="0.25">
      <c r="Q152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36" spans="17:17" ht="17.100000000000001" customHeight="1" x14ac:dyDescent="0.25">
      <c r="Q152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37" spans="17:17" ht="17.100000000000001" customHeight="1" x14ac:dyDescent="0.25">
      <c r="Q152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38" spans="17:17" ht="17.100000000000001" customHeight="1" x14ac:dyDescent="0.25">
      <c r="Q152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39" spans="17:17" ht="17.100000000000001" customHeight="1" x14ac:dyDescent="0.25">
      <c r="Q152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40" spans="17:17" ht="17.100000000000001" customHeight="1" x14ac:dyDescent="0.25">
      <c r="Q152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41" spans="17:17" ht="17.100000000000001" customHeight="1" x14ac:dyDescent="0.25">
      <c r="Q152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42" spans="17:17" ht="17.100000000000001" customHeight="1" x14ac:dyDescent="0.25">
      <c r="Q152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43" spans="17:17" ht="17.100000000000001" customHeight="1" x14ac:dyDescent="0.25">
      <c r="Q152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44" spans="17:17" ht="17.100000000000001" customHeight="1" x14ac:dyDescent="0.25">
      <c r="Q152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45" spans="17:17" ht="17.100000000000001" customHeight="1" x14ac:dyDescent="0.25">
      <c r="Q152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46" spans="17:17" ht="17.100000000000001" customHeight="1" x14ac:dyDescent="0.25">
      <c r="Q152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47" spans="17:17" ht="17.100000000000001" customHeight="1" x14ac:dyDescent="0.25">
      <c r="Q152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48" spans="17:17" ht="17.100000000000001" customHeight="1" x14ac:dyDescent="0.25">
      <c r="Q152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49" spans="17:17" ht="17.100000000000001" customHeight="1" x14ac:dyDescent="0.25">
      <c r="Q152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50" spans="17:17" ht="17.100000000000001" customHeight="1" x14ac:dyDescent="0.25">
      <c r="Q152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51" spans="17:17" ht="17.100000000000001" customHeight="1" x14ac:dyDescent="0.25">
      <c r="Q152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52" spans="17:17" ht="17.100000000000001" customHeight="1" x14ac:dyDescent="0.25">
      <c r="Q152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53" spans="17:17" ht="17.100000000000001" customHeight="1" x14ac:dyDescent="0.25">
      <c r="Q152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54" spans="17:17" ht="17.100000000000001" customHeight="1" x14ac:dyDescent="0.25">
      <c r="Q152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55" spans="17:17" ht="17.100000000000001" customHeight="1" x14ac:dyDescent="0.25">
      <c r="Q152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56" spans="17:17" ht="17.100000000000001" customHeight="1" x14ac:dyDescent="0.25">
      <c r="Q152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57" spans="17:17" ht="17.100000000000001" customHeight="1" x14ac:dyDescent="0.25">
      <c r="Q152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58" spans="17:17" ht="17.100000000000001" customHeight="1" x14ac:dyDescent="0.25">
      <c r="Q152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59" spans="17:17" ht="17.100000000000001" customHeight="1" x14ac:dyDescent="0.25">
      <c r="Q152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60" spans="17:17" ht="17.100000000000001" customHeight="1" x14ac:dyDescent="0.25">
      <c r="Q152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61" spans="17:17" ht="17.100000000000001" customHeight="1" x14ac:dyDescent="0.25">
      <c r="Q152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62" spans="17:17" ht="17.100000000000001" customHeight="1" x14ac:dyDescent="0.25">
      <c r="Q152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63" spans="17:17" ht="17.100000000000001" customHeight="1" x14ac:dyDescent="0.25">
      <c r="Q152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64" spans="17:17" ht="17.100000000000001" customHeight="1" x14ac:dyDescent="0.25">
      <c r="Q152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65" spans="17:17" ht="17.100000000000001" customHeight="1" x14ac:dyDescent="0.25">
      <c r="Q152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66" spans="17:17" ht="17.100000000000001" customHeight="1" x14ac:dyDescent="0.25">
      <c r="Q152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67" spans="17:17" ht="17.100000000000001" customHeight="1" x14ac:dyDescent="0.25">
      <c r="Q152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68" spans="17:17" ht="17.100000000000001" customHeight="1" x14ac:dyDescent="0.25">
      <c r="Q152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69" spans="17:17" ht="17.100000000000001" customHeight="1" x14ac:dyDescent="0.25">
      <c r="Q152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70" spans="17:17" ht="17.100000000000001" customHeight="1" x14ac:dyDescent="0.25">
      <c r="Q152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71" spans="17:17" ht="17.100000000000001" customHeight="1" x14ac:dyDescent="0.25">
      <c r="Q152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72" spans="17:17" ht="17.100000000000001" customHeight="1" x14ac:dyDescent="0.25">
      <c r="Q152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73" spans="17:17" ht="17.100000000000001" customHeight="1" x14ac:dyDescent="0.25">
      <c r="Q152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74" spans="17:17" ht="17.100000000000001" customHeight="1" x14ac:dyDescent="0.25">
      <c r="Q152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75" spans="17:17" ht="17.100000000000001" customHeight="1" x14ac:dyDescent="0.25">
      <c r="Q152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76" spans="17:17" ht="17.100000000000001" customHeight="1" x14ac:dyDescent="0.25">
      <c r="Q152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77" spans="17:17" ht="17.100000000000001" customHeight="1" x14ac:dyDescent="0.25">
      <c r="Q152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78" spans="17:17" ht="17.100000000000001" customHeight="1" x14ac:dyDescent="0.25">
      <c r="Q152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79" spans="17:17" ht="17.100000000000001" customHeight="1" x14ac:dyDescent="0.25">
      <c r="Q152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80" spans="17:17" ht="17.100000000000001" customHeight="1" x14ac:dyDescent="0.25">
      <c r="Q152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81" spans="17:17" ht="17.100000000000001" customHeight="1" x14ac:dyDescent="0.25">
      <c r="Q152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82" spans="17:17" ht="17.100000000000001" customHeight="1" x14ac:dyDescent="0.25">
      <c r="Q152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83" spans="17:17" ht="17.100000000000001" customHeight="1" x14ac:dyDescent="0.25">
      <c r="Q152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84" spans="17:17" ht="17.100000000000001" customHeight="1" x14ac:dyDescent="0.25">
      <c r="Q152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85" spans="17:17" ht="17.100000000000001" customHeight="1" x14ac:dyDescent="0.25">
      <c r="Q152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86" spans="17:17" ht="17.100000000000001" customHeight="1" x14ac:dyDescent="0.25">
      <c r="Q152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87" spans="17:17" ht="17.100000000000001" customHeight="1" x14ac:dyDescent="0.25">
      <c r="Q152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88" spans="17:17" ht="17.100000000000001" customHeight="1" x14ac:dyDescent="0.25">
      <c r="Q152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89" spans="17:17" ht="17.100000000000001" customHeight="1" x14ac:dyDescent="0.25">
      <c r="Q152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90" spans="17:17" ht="17.100000000000001" customHeight="1" x14ac:dyDescent="0.25">
      <c r="Q152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91" spans="17:17" ht="17.100000000000001" customHeight="1" x14ac:dyDescent="0.25">
      <c r="Q152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92" spans="17:17" ht="17.100000000000001" customHeight="1" x14ac:dyDescent="0.25">
      <c r="Q152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93" spans="17:17" ht="17.100000000000001" customHeight="1" x14ac:dyDescent="0.25">
      <c r="Q152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94" spans="17:17" ht="17.100000000000001" customHeight="1" x14ac:dyDescent="0.25">
      <c r="Q152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95" spans="17:17" ht="17.100000000000001" customHeight="1" x14ac:dyDescent="0.25">
      <c r="Q152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96" spans="17:17" ht="17.100000000000001" customHeight="1" x14ac:dyDescent="0.25">
      <c r="Q152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97" spans="17:17" ht="17.100000000000001" customHeight="1" x14ac:dyDescent="0.25">
      <c r="Q152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98" spans="17:17" ht="17.100000000000001" customHeight="1" x14ac:dyDescent="0.25">
      <c r="Q152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99" spans="17:17" ht="17.100000000000001" customHeight="1" x14ac:dyDescent="0.25">
      <c r="Q152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00" spans="17:17" ht="17.100000000000001" customHeight="1" x14ac:dyDescent="0.25">
      <c r="Q153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01" spans="17:17" ht="17.100000000000001" customHeight="1" x14ac:dyDescent="0.25">
      <c r="Q153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02" spans="17:17" ht="17.100000000000001" customHeight="1" x14ac:dyDescent="0.25">
      <c r="Q153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03" spans="17:17" ht="17.100000000000001" customHeight="1" x14ac:dyDescent="0.25">
      <c r="Q153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04" spans="17:17" ht="17.100000000000001" customHeight="1" x14ac:dyDescent="0.25">
      <c r="Q153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05" spans="17:17" ht="17.100000000000001" customHeight="1" x14ac:dyDescent="0.25">
      <c r="Q153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06" spans="17:17" ht="17.100000000000001" customHeight="1" x14ac:dyDescent="0.25">
      <c r="Q153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07" spans="17:17" ht="17.100000000000001" customHeight="1" x14ac:dyDescent="0.25">
      <c r="Q153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08" spans="17:17" ht="17.100000000000001" customHeight="1" x14ac:dyDescent="0.25">
      <c r="Q153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09" spans="17:17" ht="17.100000000000001" customHeight="1" x14ac:dyDescent="0.25">
      <c r="Q153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10" spans="17:17" ht="17.100000000000001" customHeight="1" x14ac:dyDescent="0.25">
      <c r="Q153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11" spans="17:17" ht="17.100000000000001" customHeight="1" x14ac:dyDescent="0.25">
      <c r="Q153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12" spans="17:17" ht="17.100000000000001" customHeight="1" x14ac:dyDescent="0.25">
      <c r="Q153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13" spans="17:17" ht="17.100000000000001" customHeight="1" x14ac:dyDescent="0.25">
      <c r="Q153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14" spans="17:17" ht="17.100000000000001" customHeight="1" x14ac:dyDescent="0.25">
      <c r="Q153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15" spans="17:17" ht="17.100000000000001" customHeight="1" x14ac:dyDescent="0.25">
      <c r="Q153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16" spans="17:17" ht="17.100000000000001" customHeight="1" x14ac:dyDescent="0.25">
      <c r="Q153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17" spans="17:17" ht="17.100000000000001" customHeight="1" x14ac:dyDescent="0.25">
      <c r="Q153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18" spans="17:17" ht="17.100000000000001" customHeight="1" x14ac:dyDescent="0.25">
      <c r="Q153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19" spans="17:17" ht="17.100000000000001" customHeight="1" x14ac:dyDescent="0.25">
      <c r="Q153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20" spans="17:17" ht="17.100000000000001" customHeight="1" x14ac:dyDescent="0.25">
      <c r="Q153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21" spans="17:17" ht="17.100000000000001" customHeight="1" x14ac:dyDescent="0.25">
      <c r="Q153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22" spans="17:17" ht="17.100000000000001" customHeight="1" x14ac:dyDescent="0.25">
      <c r="Q153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23" spans="17:17" ht="17.100000000000001" customHeight="1" x14ac:dyDescent="0.25">
      <c r="Q153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24" spans="17:17" ht="17.100000000000001" customHeight="1" x14ac:dyDescent="0.25">
      <c r="Q153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25" spans="17:17" ht="17.100000000000001" customHeight="1" x14ac:dyDescent="0.25">
      <c r="Q153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26" spans="17:17" ht="17.100000000000001" customHeight="1" x14ac:dyDescent="0.25">
      <c r="Q153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27" spans="17:17" ht="17.100000000000001" customHeight="1" x14ac:dyDescent="0.25">
      <c r="Q153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28" spans="17:17" ht="17.100000000000001" customHeight="1" x14ac:dyDescent="0.25">
      <c r="Q153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29" spans="17:17" ht="17.100000000000001" customHeight="1" x14ac:dyDescent="0.25">
      <c r="Q153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30" spans="17:17" ht="17.100000000000001" customHeight="1" x14ac:dyDescent="0.25">
      <c r="Q153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31" spans="17:17" ht="17.100000000000001" customHeight="1" x14ac:dyDescent="0.25">
      <c r="Q153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32" spans="17:17" ht="17.100000000000001" customHeight="1" x14ac:dyDescent="0.25">
      <c r="Q153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33" spans="17:17" ht="17.100000000000001" customHeight="1" x14ac:dyDescent="0.25">
      <c r="Q153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34" spans="17:17" ht="17.100000000000001" customHeight="1" x14ac:dyDescent="0.25">
      <c r="Q153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35" spans="17:17" ht="17.100000000000001" customHeight="1" x14ac:dyDescent="0.25">
      <c r="Q153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36" spans="17:17" ht="17.100000000000001" customHeight="1" x14ac:dyDescent="0.25">
      <c r="Q153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37" spans="17:17" ht="17.100000000000001" customHeight="1" x14ac:dyDescent="0.25">
      <c r="Q153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38" spans="17:17" ht="17.100000000000001" customHeight="1" x14ac:dyDescent="0.25">
      <c r="Q153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39" spans="17:17" ht="17.100000000000001" customHeight="1" x14ac:dyDescent="0.25">
      <c r="Q153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40" spans="17:17" ht="17.100000000000001" customHeight="1" x14ac:dyDescent="0.25">
      <c r="Q153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41" spans="17:17" ht="17.100000000000001" customHeight="1" x14ac:dyDescent="0.25">
      <c r="Q153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42" spans="17:17" ht="17.100000000000001" customHeight="1" x14ac:dyDescent="0.25">
      <c r="Q153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43" spans="17:17" ht="17.100000000000001" customHeight="1" x14ac:dyDescent="0.25">
      <c r="Q153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44" spans="17:17" ht="17.100000000000001" customHeight="1" x14ac:dyDescent="0.25">
      <c r="Q153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45" spans="17:17" ht="17.100000000000001" customHeight="1" x14ac:dyDescent="0.25">
      <c r="Q153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46" spans="17:17" ht="17.100000000000001" customHeight="1" x14ac:dyDescent="0.25">
      <c r="Q153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47" spans="17:17" ht="17.100000000000001" customHeight="1" x14ac:dyDescent="0.25">
      <c r="Q153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48" spans="17:17" ht="17.100000000000001" customHeight="1" x14ac:dyDescent="0.25">
      <c r="Q153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49" spans="17:17" ht="17.100000000000001" customHeight="1" x14ac:dyDescent="0.25">
      <c r="Q153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50" spans="17:17" ht="17.100000000000001" customHeight="1" x14ac:dyDescent="0.25">
      <c r="Q153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51" spans="17:17" ht="17.100000000000001" customHeight="1" x14ac:dyDescent="0.25">
      <c r="Q153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52" spans="17:17" ht="17.100000000000001" customHeight="1" x14ac:dyDescent="0.25">
      <c r="Q153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53" spans="17:17" ht="17.100000000000001" customHeight="1" x14ac:dyDescent="0.25">
      <c r="Q153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54" spans="17:17" ht="17.100000000000001" customHeight="1" x14ac:dyDescent="0.25">
      <c r="Q153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55" spans="17:17" ht="17.100000000000001" customHeight="1" x14ac:dyDescent="0.25">
      <c r="Q153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56" spans="17:17" ht="17.100000000000001" customHeight="1" x14ac:dyDescent="0.25">
      <c r="Q153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57" spans="17:17" ht="17.100000000000001" customHeight="1" x14ac:dyDescent="0.25">
      <c r="Q153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58" spans="17:17" ht="17.100000000000001" customHeight="1" x14ac:dyDescent="0.25">
      <c r="Q153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59" spans="17:17" ht="17.100000000000001" customHeight="1" x14ac:dyDescent="0.25">
      <c r="Q153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60" spans="17:17" ht="17.100000000000001" customHeight="1" x14ac:dyDescent="0.25">
      <c r="Q153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61" spans="17:17" ht="17.100000000000001" customHeight="1" x14ac:dyDescent="0.25">
      <c r="Q153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62" spans="17:17" ht="17.100000000000001" customHeight="1" x14ac:dyDescent="0.25">
      <c r="Q153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63" spans="17:17" ht="17.100000000000001" customHeight="1" x14ac:dyDescent="0.25">
      <c r="Q153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64" spans="17:17" ht="17.100000000000001" customHeight="1" x14ac:dyDescent="0.25">
      <c r="Q153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65" spans="17:17" ht="17.100000000000001" customHeight="1" x14ac:dyDescent="0.25">
      <c r="Q153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66" spans="17:17" ht="17.100000000000001" customHeight="1" x14ac:dyDescent="0.25">
      <c r="Q153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67" spans="17:17" ht="17.100000000000001" customHeight="1" x14ac:dyDescent="0.25">
      <c r="Q153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68" spans="17:17" ht="17.100000000000001" customHeight="1" x14ac:dyDescent="0.25">
      <c r="Q153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69" spans="17:17" ht="17.100000000000001" customHeight="1" x14ac:dyDescent="0.25">
      <c r="Q153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70" spans="17:17" ht="17.100000000000001" customHeight="1" x14ac:dyDescent="0.25">
      <c r="Q153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71" spans="17:17" ht="17.100000000000001" customHeight="1" x14ac:dyDescent="0.25">
      <c r="Q153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72" spans="17:17" ht="17.100000000000001" customHeight="1" x14ac:dyDescent="0.25">
      <c r="Q153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73" spans="17:17" ht="17.100000000000001" customHeight="1" x14ac:dyDescent="0.25">
      <c r="Q153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74" spans="17:17" ht="17.100000000000001" customHeight="1" x14ac:dyDescent="0.25">
      <c r="Q153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75" spans="17:17" ht="17.100000000000001" customHeight="1" x14ac:dyDescent="0.25">
      <c r="Q153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76" spans="17:17" ht="17.100000000000001" customHeight="1" x14ac:dyDescent="0.25">
      <c r="Q153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77" spans="17:17" ht="17.100000000000001" customHeight="1" x14ac:dyDescent="0.25">
      <c r="Q153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78" spans="17:17" ht="17.100000000000001" customHeight="1" x14ac:dyDescent="0.25">
      <c r="Q153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79" spans="17:17" ht="17.100000000000001" customHeight="1" x14ac:dyDescent="0.25">
      <c r="Q153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80" spans="17:17" ht="17.100000000000001" customHeight="1" x14ac:dyDescent="0.25">
      <c r="Q153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81" spans="17:17" ht="17.100000000000001" customHeight="1" x14ac:dyDescent="0.25">
      <c r="Q153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82" spans="17:17" ht="17.100000000000001" customHeight="1" x14ac:dyDescent="0.25">
      <c r="Q153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83" spans="17:17" ht="17.100000000000001" customHeight="1" x14ac:dyDescent="0.25">
      <c r="Q153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84" spans="17:17" ht="17.100000000000001" customHeight="1" x14ac:dyDescent="0.25">
      <c r="Q153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85" spans="17:17" ht="17.100000000000001" customHeight="1" x14ac:dyDescent="0.25">
      <c r="Q153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86" spans="17:17" ht="17.100000000000001" customHeight="1" x14ac:dyDescent="0.25">
      <c r="Q153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87" spans="17:17" ht="17.100000000000001" customHeight="1" x14ac:dyDescent="0.25">
      <c r="Q153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88" spans="17:17" ht="17.100000000000001" customHeight="1" x14ac:dyDescent="0.25">
      <c r="Q153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89" spans="17:17" ht="17.100000000000001" customHeight="1" x14ac:dyDescent="0.25">
      <c r="Q153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90" spans="17:17" ht="17.100000000000001" customHeight="1" x14ac:dyDescent="0.25">
      <c r="Q153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91" spans="17:17" ht="17.100000000000001" customHeight="1" x14ac:dyDescent="0.25">
      <c r="Q153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92" spans="17:17" ht="17.100000000000001" customHeight="1" x14ac:dyDescent="0.25">
      <c r="Q153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93" spans="17:17" ht="17.100000000000001" customHeight="1" x14ac:dyDescent="0.25">
      <c r="Q153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94" spans="17:17" ht="17.100000000000001" customHeight="1" x14ac:dyDescent="0.25">
      <c r="Q153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95" spans="17:17" ht="17.100000000000001" customHeight="1" x14ac:dyDescent="0.25">
      <c r="Q153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96" spans="17:17" ht="17.100000000000001" customHeight="1" x14ac:dyDescent="0.25">
      <c r="Q153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97" spans="17:17" ht="17.100000000000001" customHeight="1" x14ac:dyDescent="0.25">
      <c r="Q153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98" spans="17:17" ht="17.100000000000001" customHeight="1" x14ac:dyDescent="0.25">
      <c r="Q153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99" spans="17:17" ht="17.100000000000001" customHeight="1" x14ac:dyDescent="0.25">
      <c r="Q153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00" spans="17:17" ht="17.100000000000001" customHeight="1" x14ac:dyDescent="0.25">
      <c r="Q154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01" spans="17:17" ht="17.100000000000001" customHeight="1" x14ac:dyDescent="0.25">
      <c r="Q154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02" spans="17:17" ht="17.100000000000001" customHeight="1" x14ac:dyDescent="0.25">
      <c r="Q154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03" spans="17:17" ht="17.100000000000001" customHeight="1" x14ac:dyDescent="0.25">
      <c r="Q154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04" spans="17:17" ht="17.100000000000001" customHeight="1" x14ac:dyDescent="0.25">
      <c r="Q154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05" spans="17:17" ht="17.100000000000001" customHeight="1" x14ac:dyDescent="0.25">
      <c r="Q154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06" spans="17:17" ht="17.100000000000001" customHeight="1" x14ac:dyDescent="0.25">
      <c r="Q154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07" spans="17:17" ht="17.100000000000001" customHeight="1" x14ac:dyDescent="0.25">
      <c r="Q154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08" spans="17:17" ht="17.100000000000001" customHeight="1" x14ac:dyDescent="0.25">
      <c r="Q154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09" spans="17:17" ht="17.100000000000001" customHeight="1" x14ac:dyDescent="0.25">
      <c r="Q154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10" spans="17:17" ht="17.100000000000001" customHeight="1" x14ac:dyDescent="0.25">
      <c r="Q154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11" spans="17:17" ht="17.100000000000001" customHeight="1" x14ac:dyDescent="0.25">
      <c r="Q154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12" spans="17:17" ht="17.100000000000001" customHeight="1" x14ac:dyDescent="0.25">
      <c r="Q154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13" spans="17:17" ht="17.100000000000001" customHeight="1" x14ac:dyDescent="0.25">
      <c r="Q154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14" spans="17:17" ht="17.100000000000001" customHeight="1" x14ac:dyDescent="0.25">
      <c r="Q154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15" spans="17:17" ht="17.100000000000001" customHeight="1" x14ac:dyDescent="0.25">
      <c r="Q154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16" spans="17:17" ht="17.100000000000001" customHeight="1" x14ac:dyDescent="0.25">
      <c r="Q154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17" spans="17:17" ht="17.100000000000001" customHeight="1" x14ac:dyDescent="0.25">
      <c r="Q154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18" spans="17:17" ht="17.100000000000001" customHeight="1" x14ac:dyDescent="0.25">
      <c r="Q154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19" spans="17:17" ht="17.100000000000001" customHeight="1" x14ac:dyDescent="0.25">
      <c r="Q154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20" spans="17:17" ht="17.100000000000001" customHeight="1" x14ac:dyDescent="0.25">
      <c r="Q154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21" spans="17:17" ht="17.100000000000001" customHeight="1" x14ac:dyDescent="0.25">
      <c r="Q154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22" spans="17:17" ht="17.100000000000001" customHeight="1" x14ac:dyDescent="0.25">
      <c r="Q154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23" spans="17:17" ht="17.100000000000001" customHeight="1" x14ac:dyDescent="0.25">
      <c r="Q154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24" spans="17:17" ht="17.100000000000001" customHeight="1" x14ac:dyDescent="0.25">
      <c r="Q154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25" spans="17:17" ht="17.100000000000001" customHeight="1" x14ac:dyDescent="0.25">
      <c r="Q154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26" spans="17:17" ht="17.100000000000001" customHeight="1" x14ac:dyDescent="0.25">
      <c r="Q154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27" spans="17:17" ht="17.100000000000001" customHeight="1" x14ac:dyDescent="0.25">
      <c r="Q154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28" spans="17:17" ht="17.100000000000001" customHeight="1" x14ac:dyDescent="0.25">
      <c r="Q154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29" spans="17:17" ht="17.100000000000001" customHeight="1" x14ac:dyDescent="0.25">
      <c r="Q154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30" spans="17:17" ht="17.100000000000001" customHeight="1" x14ac:dyDescent="0.25">
      <c r="Q154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31" spans="17:17" ht="17.100000000000001" customHeight="1" x14ac:dyDescent="0.25">
      <c r="Q154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32" spans="17:17" ht="17.100000000000001" customHeight="1" x14ac:dyDescent="0.25">
      <c r="Q154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33" spans="17:17" ht="17.100000000000001" customHeight="1" x14ac:dyDescent="0.25">
      <c r="Q154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34" spans="17:17" ht="17.100000000000001" customHeight="1" x14ac:dyDescent="0.25">
      <c r="Q154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35" spans="17:17" ht="17.100000000000001" customHeight="1" x14ac:dyDescent="0.25">
      <c r="Q154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36" spans="17:17" ht="17.100000000000001" customHeight="1" x14ac:dyDescent="0.25">
      <c r="Q154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37" spans="17:17" ht="17.100000000000001" customHeight="1" x14ac:dyDescent="0.25">
      <c r="Q154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38" spans="17:17" ht="17.100000000000001" customHeight="1" x14ac:dyDescent="0.25">
      <c r="Q154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39" spans="17:17" ht="17.100000000000001" customHeight="1" x14ac:dyDescent="0.25">
      <c r="Q154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40" spans="17:17" ht="17.100000000000001" customHeight="1" x14ac:dyDescent="0.25">
      <c r="Q154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41" spans="17:17" ht="17.100000000000001" customHeight="1" x14ac:dyDescent="0.25">
      <c r="Q154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42" spans="17:17" ht="17.100000000000001" customHeight="1" x14ac:dyDescent="0.25">
      <c r="Q154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43" spans="17:17" ht="17.100000000000001" customHeight="1" x14ac:dyDescent="0.25">
      <c r="Q154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44" spans="17:17" ht="17.100000000000001" customHeight="1" x14ac:dyDescent="0.25">
      <c r="Q154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45" spans="17:17" ht="17.100000000000001" customHeight="1" x14ac:dyDescent="0.25">
      <c r="Q154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46" spans="17:17" ht="17.100000000000001" customHeight="1" x14ac:dyDescent="0.25">
      <c r="Q154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47" spans="17:17" ht="17.100000000000001" customHeight="1" x14ac:dyDescent="0.25">
      <c r="Q154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48" spans="17:17" ht="17.100000000000001" customHeight="1" x14ac:dyDescent="0.25">
      <c r="Q154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49" spans="17:17" ht="17.100000000000001" customHeight="1" x14ac:dyDescent="0.25">
      <c r="Q154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50" spans="17:17" ht="17.100000000000001" customHeight="1" x14ac:dyDescent="0.25">
      <c r="Q154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51" spans="17:17" ht="17.100000000000001" customHeight="1" x14ac:dyDescent="0.25">
      <c r="Q154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52" spans="17:17" ht="17.100000000000001" customHeight="1" x14ac:dyDescent="0.25">
      <c r="Q154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53" spans="17:17" ht="17.100000000000001" customHeight="1" x14ac:dyDescent="0.25">
      <c r="Q154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54" spans="17:17" ht="17.100000000000001" customHeight="1" x14ac:dyDescent="0.25">
      <c r="Q154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55" spans="17:17" ht="17.100000000000001" customHeight="1" x14ac:dyDescent="0.25">
      <c r="Q154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56" spans="17:17" ht="17.100000000000001" customHeight="1" x14ac:dyDescent="0.25">
      <c r="Q154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57" spans="17:17" ht="17.100000000000001" customHeight="1" x14ac:dyDescent="0.25">
      <c r="Q154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58" spans="17:17" ht="17.100000000000001" customHeight="1" x14ac:dyDescent="0.25">
      <c r="Q154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59" spans="17:17" ht="17.100000000000001" customHeight="1" x14ac:dyDescent="0.25">
      <c r="Q154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60" spans="17:17" ht="17.100000000000001" customHeight="1" x14ac:dyDescent="0.25">
      <c r="Q154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61" spans="17:17" ht="17.100000000000001" customHeight="1" x14ac:dyDescent="0.25">
      <c r="Q154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62" spans="17:17" ht="17.100000000000001" customHeight="1" x14ac:dyDescent="0.25">
      <c r="Q154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63" spans="17:17" ht="17.100000000000001" customHeight="1" x14ac:dyDescent="0.25">
      <c r="Q154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64" spans="17:17" ht="17.100000000000001" customHeight="1" x14ac:dyDescent="0.25">
      <c r="Q154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65" spans="17:17" ht="17.100000000000001" customHeight="1" x14ac:dyDescent="0.25">
      <c r="Q154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66" spans="17:17" ht="17.100000000000001" customHeight="1" x14ac:dyDescent="0.25">
      <c r="Q154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67" spans="17:17" ht="17.100000000000001" customHeight="1" x14ac:dyDescent="0.25">
      <c r="Q154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68" spans="17:17" ht="17.100000000000001" customHeight="1" x14ac:dyDescent="0.25">
      <c r="Q154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69" spans="17:17" ht="17.100000000000001" customHeight="1" x14ac:dyDescent="0.25">
      <c r="Q154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70" spans="17:17" ht="17.100000000000001" customHeight="1" x14ac:dyDescent="0.25">
      <c r="Q154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71" spans="17:17" ht="17.100000000000001" customHeight="1" x14ac:dyDescent="0.25">
      <c r="Q154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72" spans="17:17" ht="17.100000000000001" customHeight="1" x14ac:dyDescent="0.25">
      <c r="Q154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73" spans="17:17" ht="17.100000000000001" customHeight="1" x14ac:dyDescent="0.25">
      <c r="Q154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74" spans="17:17" ht="17.100000000000001" customHeight="1" x14ac:dyDescent="0.25">
      <c r="Q154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75" spans="17:17" ht="17.100000000000001" customHeight="1" x14ac:dyDescent="0.25">
      <c r="Q154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76" spans="17:17" ht="17.100000000000001" customHeight="1" x14ac:dyDescent="0.25">
      <c r="Q154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77" spans="17:17" ht="17.100000000000001" customHeight="1" x14ac:dyDescent="0.25">
      <c r="Q154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78" spans="17:17" ht="17.100000000000001" customHeight="1" x14ac:dyDescent="0.25">
      <c r="Q154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79" spans="17:17" ht="17.100000000000001" customHeight="1" x14ac:dyDescent="0.25">
      <c r="Q154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80" spans="17:17" ht="17.100000000000001" customHeight="1" x14ac:dyDescent="0.25">
      <c r="Q154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81" spans="17:17" ht="17.100000000000001" customHeight="1" x14ac:dyDescent="0.25">
      <c r="Q154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82" spans="17:17" ht="17.100000000000001" customHeight="1" x14ac:dyDescent="0.25">
      <c r="Q154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83" spans="17:17" ht="17.100000000000001" customHeight="1" x14ac:dyDescent="0.25">
      <c r="Q154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84" spans="17:17" ht="17.100000000000001" customHeight="1" x14ac:dyDescent="0.25">
      <c r="Q154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85" spans="17:17" ht="17.100000000000001" customHeight="1" x14ac:dyDescent="0.25">
      <c r="Q154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86" spans="17:17" ht="17.100000000000001" customHeight="1" x14ac:dyDescent="0.25">
      <c r="Q154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87" spans="17:17" ht="17.100000000000001" customHeight="1" x14ac:dyDescent="0.25">
      <c r="Q154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88" spans="17:17" ht="17.100000000000001" customHeight="1" x14ac:dyDescent="0.25">
      <c r="Q154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89" spans="17:17" ht="17.100000000000001" customHeight="1" x14ac:dyDescent="0.25">
      <c r="Q154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90" spans="17:17" ht="17.100000000000001" customHeight="1" x14ac:dyDescent="0.25">
      <c r="Q154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91" spans="17:17" ht="17.100000000000001" customHeight="1" x14ac:dyDescent="0.25">
      <c r="Q154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92" spans="17:17" ht="17.100000000000001" customHeight="1" x14ac:dyDescent="0.25">
      <c r="Q154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93" spans="17:17" ht="17.100000000000001" customHeight="1" x14ac:dyDescent="0.25">
      <c r="Q154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94" spans="17:17" ht="17.100000000000001" customHeight="1" x14ac:dyDescent="0.25">
      <c r="Q154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95" spans="17:17" ht="17.100000000000001" customHeight="1" x14ac:dyDescent="0.25">
      <c r="Q154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96" spans="17:17" ht="17.100000000000001" customHeight="1" x14ac:dyDescent="0.25">
      <c r="Q154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97" spans="17:17" ht="17.100000000000001" customHeight="1" x14ac:dyDescent="0.25">
      <c r="Q154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98" spans="17:17" ht="17.100000000000001" customHeight="1" x14ac:dyDescent="0.25">
      <c r="Q154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99" spans="17:17" ht="17.100000000000001" customHeight="1" x14ac:dyDescent="0.25">
      <c r="Q154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00" spans="17:17" ht="17.100000000000001" customHeight="1" x14ac:dyDescent="0.25">
      <c r="Q155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01" spans="17:17" ht="17.100000000000001" customHeight="1" x14ac:dyDescent="0.25">
      <c r="Q155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02" spans="17:17" ht="17.100000000000001" customHeight="1" x14ac:dyDescent="0.25">
      <c r="Q155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03" spans="17:17" ht="17.100000000000001" customHeight="1" x14ac:dyDescent="0.25">
      <c r="Q155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04" spans="17:17" ht="17.100000000000001" customHeight="1" x14ac:dyDescent="0.25">
      <c r="Q155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05" spans="17:17" ht="17.100000000000001" customHeight="1" x14ac:dyDescent="0.25">
      <c r="Q155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06" spans="17:17" ht="17.100000000000001" customHeight="1" x14ac:dyDescent="0.25">
      <c r="Q155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07" spans="17:17" ht="17.100000000000001" customHeight="1" x14ac:dyDescent="0.25">
      <c r="Q155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08" spans="17:17" ht="17.100000000000001" customHeight="1" x14ac:dyDescent="0.25">
      <c r="Q155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09" spans="17:17" ht="17.100000000000001" customHeight="1" x14ac:dyDescent="0.25">
      <c r="Q155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10" spans="17:17" ht="17.100000000000001" customHeight="1" x14ac:dyDescent="0.25">
      <c r="Q155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11" spans="17:17" ht="17.100000000000001" customHeight="1" x14ac:dyDescent="0.25">
      <c r="Q155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12" spans="17:17" ht="17.100000000000001" customHeight="1" x14ac:dyDescent="0.25">
      <c r="Q155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13" spans="17:17" ht="17.100000000000001" customHeight="1" x14ac:dyDescent="0.25">
      <c r="Q155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14" spans="17:17" ht="17.100000000000001" customHeight="1" x14ac:dyDescent="0.25">
      <c r="Q155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15" spans="17:17" ht="17.100000000000001" customHeight="1" x14ac:dyDescent="0.25">
      <c r="Q155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16" spans="17:17" ht="17.100000000000001" customHeight="1" x14ac:dyDescent="0.25">
      <c r="Q155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17" spans="17:17" ht="17.100000000000001" customHeight="1" x14ac:dyDescent="0.25">
      <c r="Q155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18" spans="17:17" ht="17.100000000000001" customHeight="1" x14ac:dyDescent="0.25">
      <c r="Q155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19" spans="17:17" ht="17.100000000000001" customHeight="1" x14ac:dyDescent="0.25">
      <c r="Q155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20" spans="17:17" ht="17.100000000000001" customHeight="1" x14ac:dyDescent="0.25">
      <c r="Q155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21" spans="17:17" ht="17.100000000000001" customHeight="1" x14ac:dyDescent="0.25">
      <c r="Q155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22" spans="17:17" ht="17.100000000000001" customHeight="1" x14ac:dyDescent="0.25">
      <c r="Q155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23" spans="17:17" ht="17.100000000000001" customHeight="1" x14ac:dyDescent="0.25">
      <c r="Q155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24" spans="17:17" ht="17.100000000000001" customHeight="1" x14ac:dyDescent="0.25">
      <c r="Q155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25" spans="17:17" ht="17.100000000000001" customHeight="1" x14ac:dyDescent="0.25">
      <c r="Q155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26" spans="17:17" ht="17.100000000000001" customHeight="1" x14ac:dyDescent="0.25">
      <c r="Q155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27" spans="17:17" ht="17.100000000000001" customHeight="1" x14ac:dyDescent="0.25">
      <c r="Q155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28" spans="17:17" ht="17.100000000000001" customHeight="1" x14ac:dyDescent="0.25">
      <c r="Q155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29" spans="17:17" ht="17.100000000000001" customHeight="1" x14ac:dyDescent="0.25">
      <c r="Q155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30" spans="17:17" ht="17.100000000000001" customHeight="1" x14ac:dyDescent="0.25">
      <c r="Q155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31" spans="17:17" ht="17.100000000000001" customHeight="1" x14ac:dyDescent="0.25">
      <c r="Q155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32" spans="17:17" ht="17.100000000000001" customHeight="1" x14ac:dyDescent="0.25">
      <c r="Q155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33" spans="17:17" ht="17.100000000000001" customHeight="1" x14ac:dyDescent="0.25">
      <c r="Q155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34" spans="17:17" ht="17.100000000000001" customHeight="1" x14ac:dyDescent="0.25">
      <c r="Q155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35" spans="17:17" ht="17.100000000000001" customHeight="1" x14ac:dyDescent="0.25">
      <c r="Q155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36" spans="17:17" ht="17.100000000000001" customHeight="1" x14ac:dyDescent="0.25">
      <c r="Q155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37" spans="17:17" ht="17.100000000000001" customHeight="1" x14ac:dyDescent="0.25">
      <c r="Q155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38" spans="17:17" ht="17.100000000000001" customHeight="1" x14ac:dyDescent="0.25">
      <c r="Q155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39" spans="17:17" ht="17.100000000000001" customHeight="1" x14ac:dyDescent="0.25">
      <c r="Q155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40" spans="17:17" ht="17.100000000000001" customHeight="1" x14ac:dyDescent="0.25">
      <c r="Q155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41" spans="17:17" ht="17.100000000000001" customHeight="1" x14ac:dyDescent="0.25">
      <c r="Q155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42" spans="17:17" ht="17.100000000000001" customHeight="1" x14ac:dyDescent="0.25">
      <c r="Q155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43" spans="17:17" ht="17.100000000000001" customHeight="1" x14ac:dyDescent="0.25">
      <c r="Q155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44" spans="17:17" ht="17.100000000000001" customHeight="1" x14ac:dyDescent="0.25">
      <c r="Q155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45" spans="17:17" ht="17.100000000000001" customHeight="1" x14ac:dyDescent="0.25">
      <c r="Q155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46" spans="17:17" ht="17.100000000000001" customHeight="1" x14ac:dyDescent="0.25">
      <c r="Q155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47" spans="17:17" ht="17.100000000000001" customHeight="1" x14ac:dyDescent="0.25">
      <c r="Q155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48" spans="17:17" ht="17.100000000000001" customHeight="1" x14ac:dyDescent="0.25">
      <c r="Q155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49" spans="17:17" ht="17.100000000000001" customHeight="1" x14ac:dyDescent="0.25">
      <c r="Q155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50" spans="17:17" ht="17.100000000000001" customHeight="1" x14ac:dyDescent="0.25">
      <c r="Q155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51" spans="17:17" ht="17.100000000000001" customHeight="1" x14ac:dyDescent="0.25">
      <c r="Q155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52" spans="17:17" ht="17.100000000000001" customHeight="1" x14ac:dyDescent="0.25">
      <c r="Q155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53" spans="17:17" ht="17.100000000000001" customHeight="1" x14ac:dyDescent="0.25">
      <c r="Q155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54" spans="17:17" ht="17.100000000000001" customHeight="1" x14ac:dyDescent="0.25">
      <c r="Q155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55" spans="17:17" ht="17.100000000000001" customHeight="1" x14ac:dyDescent="0.25">
      <c r="Q155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56" spans="17:17" ht="17.100000000000001" customHeight="1" x14ac:dyDescent="0.25">
      <c r="Q155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57" spans="17:17" ht="17.100000000000001" customHeight="1" x14ac:dyDescent="0.25">
      <c r="Q155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58" spans="17:17" ht="17.100000000000001" customHeight="1" x14ac:dyDescent="0.25">
      <c r="Q155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59" spans="17:17" ht="17.100000000000001" customHeight="1" x14ac:dyDescent="0.25">
      <c r="Q155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60" spans="17:17" ht="17.100000000000001" customHeight="1" x14ac:dyDescent="0.25">
      <c r="Q155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61" spans="17:17" ht="17.100000000000001" customHeight="1" x14ac:dyDescent="0.25">
      <c r="Q155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62" spans="17:17" ht="17.100000000000001" customHeight="1" x14ac:dyDescent="0.25">
      <c r="Q155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63" spans="17:17" ht="17.100000000000001" customHeight="1" x14ac:dyDescent="0.25">
      <c r="Q155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64" spans="17:17" ht="17.100000000000001" customHeight="1" x14ac:dyDescent="0.25">
      <c r="Q155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65" spans="17:17" ht="17.100000000000001" customHeight="1" x14ac:dyDescent="0.25">
      <c r="Q155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66" spans="17:17" ht="17.100000000000001" customHeight="1" x14ac:dyDescent="0.25">
      <c r="Q155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67" spans="17:17" ht="17.100000000000001" customHeight="1" x14ac:dyDescent="0.25">
      <c r="Q155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68" spans="17:17" ht="17.100000000000001" customHeight="1" x14ac:dyDescent="0.25">
      <c r="Q155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69" spans="17:17" ht="17.100000000000001" customHeight="1" x14ac:dyDescent="0.25">
      <c r="Q155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70" spans="17:17" ht="17.100000000000001" customHeight="1" x14ac:dyDescent="0.25">
      <c r="Q155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71" spans="17:17" ht="17.100000000000001" customHeight="1" x14ac:dyDescent="0.25">
      <c r="Q155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72" spans="17:17" ht="17.100000000000001" customHeight="1" x14ac:dyDescent="0.25">
      <c r="Q155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73" spans="17:17" ht="17.100000000000001" customHeight="1" x14ac:dyDescent="0.25">
      <c r="Q155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74" spans="17:17" ht="17.100000000000001" customHeight="1" x14ac:dyDescent="0.25">
      <c r="Q155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75" spans="17:17" ht="17.100000000000001" customHeight="1" x14ac:dyDescent="0.25">
      <c r="Q155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76" spans="17:17" ht="17.100000000000001" customHeight="1" x14ac:dyDescent="0.25">
      <c r="Q155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77" spans="17:17" ht="17.100000000000001" customHeight="1" x14ac:dyDescent="0.25">
      <c r="Q155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78" spans="17:17" ht="17.100000000000001" customHeight="1" x14ac:dyDescent="0.25">
      <c r="Q155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79" spans="17:17" ht="17.100000000000001" customHeight="1" x14ac:dyDescent="0.25">
      <c r="Q155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80" spans="17:17" ht="17.100000000000001" customHeight="1" x14ac:dyDescent="0.25">
      <c r="Q155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81" spans="17:17" ht="17.100000000000001" customHeight="1" x14ac:dyDescent="0.25">
      <c r="Q155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82" spans="17:17" ht="17.100000000000001" customHeight="1" x14ac:dyDescent="0.25">
      <c r="Q155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83" spans="17:17" ht="17.100000000000001" customHeight="1" x14ac:dyDescent="0.25">
      <c r="Q155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84" spans="17:17" ht="17.100000000000001" customHeight="1" x14ac:dyDescent="0.25">
      <c r="Q155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85" spans="17:17" ht="17.100000000000001" customHeight="1" x14ac:dyDescent="0.25">
      <c r="Q155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86" spans="17:17" ht="17.100000000000001" customHeight="1" x14ac:dyDescent="0.25">
      <c r="Q155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87" spans="17:17" ht="17.100000000000001" customHeight="1" x14ac:dyDescent="0.25">
      <c r="Q155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88" spans="17:17" ht="17.100000000000001" customHeight="1" x14ac:dyDescent="0.25">
      <c r="Q155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89" spans="17:17" ht="17.100000000000001" customHeight="1" x14ac:dyDescent="0.25">
      <c r="Q155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90" spans="17:17" ht="17.100000000000001" customHeight="1" x14ac:dyDescent="0.25">
      <c r="Q155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91" spans="17:17" ht="17.100000000000001" customHeight="1" x14ac:dyDescent="0.25">
      <c r="Q155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92" spans="17:17" ht="17.100000000000001" customHeight="1" x14ac:dyDescent="0.25">
      <c r="Q155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93" spans="17:17" ht="17.100000000000001" customHeight="1" x14ac:dyDescent="0.25">
      <c r="Q155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94" spans="17:17" ht="17.100000000000001" customHeight="1" x14ac:dyDescent="0.25">
      <c r="Q155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95" spans="17:17" ht="17.100000000000001" customHeight="1" x14ac:dyDescent="0.25">
      <c r="Q155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96" spans="17:17" ht="17.100000000000001" customHeight="1" x14ac:dyDescent="0.25">
      <c r="Q155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97" spans="17:17" ht="17.100000000000001" customHeight="1" x14ac:dyDescent="0.25">
      <c r="Q155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98" spans="17:17" ht="17.100000000000001" customHeight="1" x14ac:dyDescent="0.25">
      <c r="Q155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99" spans="17:17" ht="17.100000000000001" customHeight="1" x14ac:dyDescent="0.25">
      <c r="Q155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00" spans="17:17" ht="17.100000000000001" customHeight="1" x14ac:dyDescent="0.25">
      <c r="Q156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01" spans="17:17" ht="17.100000000000001" customHeight="1" x14ac:dyDescent="0.25">
      <c r="Q156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02" spans="17:17" ht="17.100000000000001" customHeight="1" x14ac:dyDescent="0.25">
      <c r="Q156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03" spans="17:17" ht="17.100000000000001" customHeight="1" x14ac:dyDescent="0.25">
      <c r="Q156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04" spans="17:17" ht="17.100000000000001" customHeight="1" x14ac:dyDescent="0.25">
      <c r="Q156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05" spans="17:17" ht="17.100000000000001" customHeight="1" x14ac:dyDescent="0.25">
      <c r="Q156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06" spans="17:17" ht="17.100000000000001" customHeight="1" x14ac:dyDescent="0.25">
      <c r="Q156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07" spans="17:17" ht="17.100000000000001" customHeight="1" x14ac:dyDescent="0.25">
      <c r="Q156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08" spans="17:17" ht="17.100000000000001" customHeight="1" x14ac:dyDescent="0.25">
      <c r="Q156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09" spans="17:17" ht="17.100000000000001" customHeight="1" x14ac:dyDescent="0.25">
      <c r="Q156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10" spans="17:17" ht="17.100000000000001" customHeight="1" x14ac:dyDescent="0.25">
      <c r="Q156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11" spans="17:17" ht="17.100000000000001" customHeight="1" x14ac:dyDescent="0.25">
      <c r="Q156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12" spans="17:17" ht="17.100000000000001" customHeight="1" x14ac:dyDescent="0.25">
      <c r="Q156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13" spans="17:17" ht="17.100000000000001" customHeight="1" x14ac:dyDescent="0.25">
      <c r="Q156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14" spans="17:17" ht="17.100000000000001" customHeight="1" x14ac:dyDescent="0.25">
      <c r="Q156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15" spans="17:17" ht="17.100000000000001" customHeight="1" x14ac:dyDescent="0.25">
      <c r="Q156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16" spans="17:17" ht="17.100000000000001" customHeight="1" x14ac:dyDescent="0.25">
      <c r="Q156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17" spans="17:17" ht="17.100000000000001" customHeight="1" x14ac:dyDescent="0.25">
      <c r="Q156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18" spans="17:17" ht="17.100000000000001" customHeight="1" x14ac:dyDescent="0.25">
      <c r="Q156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19" spans="17:17" ht="17.100000000000001" customHeight="1" x14ac:dyDescent="0.25">
      <c r="Q156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20" spans="17:17" ht="17.100000000000001" customHeight="1" x14ac:dyDescent="0.25">
      <c r="Q156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21" spans="17:17" ht="17.100000000000001" customHeight="1" x14ac:dyDescent="0.25">
      <c r="Q156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22" spans="17:17" ht="17.100000000000001" customHeight="1" x14ac:dyDescent="0.25">
      <c r="Q156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23" spans="17:17" ht="17.100000000000001" customHeight="1" x14ac:dyDescent="0.25">
      <c r="Q156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24" spans="17:17" ht="17.100000000000001" customHeight="1" x14ac:dyDescent="0.25">
      <c r="Q156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25" spans="17:17" ht="17.100000000000001" customHeight="1" x14ac:dyDescent="0.25">
      <c r="Q156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26" spans="17:17" ht="17.100000000000001" customHeight="1" x14ac:dyDescent="0.25">
      <c r="Q156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27" spans="17:17" ht="17.100000000000001" customHeight="1" x14ac:dyDescent="0.25">
      <c r="Q156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28" spans="17:17" ht="17.100000000000001" customHeight="1" x14ac:dyDescent="0.25">
      <c r="Q156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29" spans="17:17" ht="17.100000000000001" customHeight="1" x14ac:dyDescent="0.25">
      <c r="Q156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30" spans="17:17" ht="17.100000000000001" customHeight="1" x14ac:dyDescent="0.25">
      <c r="Q156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31" spans="17:17" ht="17.100000000000001" customHeight="1" x14ac:dyDescent="0.25">
      <c r="Q156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32" spans="17:17" ht="17.100000000000001" customHeight="1" x14ac:dyDescent="0.25">
      <c r="Q156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33" spans="17:17" ht="17.100000000000001" customHeight="1" x14ac:dyDescent="0.25">
      <c r="Q156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34" spans="17:17" ht="17.100000000000001" customHeight="1" x14ac:dyDescent="0.25">
      <c r="Q156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35" spans="17:17" ht="17.100000000000001" customHeight="1" x14ac:dyDescent="0.25">
      <c r="Q156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36" spans="17:17" ht="17.100000000000001" customHeight="1" x14ac:dyDescent="0.25">
      <c r="Q156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37" spans="17:17" ht="17.100000000000001" customHeight="1" x14ac:dyDescent="0.25">
      <c r="Q156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38" spans="17:17" ht="17.100000000000001" customHeight="1" x14ac:dyDescent="0.25">
      <c r="Q156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39" spans="17:17" ht="17.100000000000001" customHeight="1" x14ac:dyDescent="0.25">
      <c r="Q156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40" spans="17:17" ht="17.100000000000001" customHeight="1" x14ac:dyDescent="0.25">
      <c r="Q156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41" spans="17:17" ht="17.100000000000001" customHeight="1" x14ac:dyDescent="0.25">
      <c r="Q156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42" spans="17:17" ht="17.100000000000001" customHeight="1" x14ac:dyDescent="0.25">
      <c r="Q156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43" spans="17:17" ht="17.100000000000001" customHeight="1" x14ac:dyDescent="0.25">
      <c r="Q156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44" spans="17:17" ht="17.100000000000001" customHeight="1" x14ac:dyDescent="0.25">
      <c r="Q156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45" spans="17:17" ht="17.100000000000001" customHeight="1" x14ac:dyDescent="0.25">
      <c r="Q156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46" spans="17:17" ht="17.100000000000001" customHeight="1" x14ac:dyDescent="0.25">
      <c r="Q156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47" spans="17:17" ht="17.100000000000001" customHeight="1" x14ac:dyDescent="0.25">
      <c r="Q156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48" spans="17:17" ht="17.100000000000001" customHeight="1" x14ac:dyDescent="0.25">
      <c r="Q156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49" spans="17:17" ht="17.100000000000001" customHeight="1" x14ac:dyDescent="0.25">
      <c r="Q156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50" spans="17:17" ht="17.100000000000001" customHeight="1" x14ac:dyDescent="0.25">
      <c r="Q156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51" spans="17:17" ht="17.100000000000001" customHeight="1" x14ac:dyDescent="0.25">
      <c r="Q156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52" spans="17:17" ht="17.100000000000001" customHeight="1" x14ac:dyDescent="0.25">
      <c r="Q156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53" spans="17:17" ht="17.100000000000001" customHeight="1" x14ac:dyDescent="0.25">
      <c r="Q156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54" spans="17:17" ht="17.100000000000001" customHeight="1" x14ac:dyDescent="0.25">
      <c r="Q156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55" spans="17:17" ht="17.100000000000001" customHeight="1" x14ac:dyDescent="0.25">
      <c r="Q156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56" spans="17:17" ht="17.100000000000001" customHeight="1" x14ac:dyDescent="0.25">
      <c r="Q156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57" spans="17:17" ht="17.100000000000001" customHeight="1" x14ac:dyDescent="0.25">
      <c r="Q156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58" spans="17:17" ht="17.100000000000001" customHeight="1" x14ac:dyDescent="0.25">
      <c r="Q156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59" spans="17:17" ht="17.100000000000001" customHeight="1" x14ac:dyDescent="0.25">
      <c r="Q156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60" spans="17:17" ht="17.100000000000001" customHeight="1" x14ac:dyDescent="0.25">
      <c r="Q156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61" spans="17:17" ht="17.100000000000001" customHeight="1" x14ac:dyDescent="0.25">
      <c r="Q156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62" spans="17:17" ht="17.100000000000001" customHeight="1" x14ac:dyDescent="0.25">
      <c r="Q156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63" spans="17:17" ht="17.100000000000001" customHeight="1" x14ac:dyDescent="0.25">
      <c r="Q156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64" spans="17:17" ht="17.100000000000001" customHeight="1" x14ac:dyDescent="0.25">
      <c r="Q156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65" spans="17:17" ht="17.100000000000001" customHeight="1" x14ac:dyDescent="0.25">
      <c r="Q156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66" spans="17:17" ht="17.100000000000001" customHeight="1" x14ac:dyDescent="0.25">
      <c r="Q156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67" spans="17:17" ht="17.100000000000001" customHeight="1" x14ac:dyDescent="0.25">
      <c r="Q156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68" spans="17:17" ht="17.100000000000001" customHeight="1" x14ac:dyDescent="0.25">
      <c r="Q156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69" spans="17:17" ht="17.100000000000001" customHeight="1" x14ac:dyDescent="0.25">
      <c r="Q156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70" spans="17:17" ht="17.100000000000001" customHeight="1" x14ac:dyDescent="0.25">
      <c r="Q156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71" spans="17:17" ht="17.100000000000001" customHeight="1" x14ac:dyDescent="0.25">
      <c r="Q156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72" spans="17:17" ht="17.100000000000001" customHeight="1" x14ac:dyDescent="0.25">
      <c r="Q156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73" spans="17:17" ht="17.100000000000001" customHeight="1" x14ac:dyDescent="0.25">
      <c r="Q156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74" spans="17:17" ht="17.100000000000001" customHeight="1" x14ac:dyDescent="0.25">
      <c r="Q156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75" spans="17:17" ht="17.100000000000001" customHeight="1" x14ac:dyDescent="0.25">
      <c r="Q156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76" spans="17:17" ht="17.100000000000001" customHeight="1" x14ac:dyDescent="0.25">
      <c r="Q156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77" spans="17:17" ht="17.100000000000001" customHeight="1" x14ac:dyDescent="0.25">
      <c r="Q156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78" spans="17:17" ht="17.100000000000001" customHeight="1" x14ac:dyDescent="0.25">
      <c r="Q156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79" spans="17:17" ht="17.100000000000001" customHeight="1" x14ac:dyDescent="0.25">
      <c r="Q156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80" spans="17:17" ht="17.100000000000001" customHeight="1" x14ac:dyDescent="0.25">
      <c r="Q156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81" spans="17:17" ht="17.100000000000001" customHeight="1" x14ac:dyDescent="0.25">
      <c r="Q156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82" spans="17:17" ht="17.100000000000001" customHeight="1" x14ac:dyDescent="0.25">
      <c r="Q156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83" spans="17:17" ht="17.100000000000001" customHeight="1" x14ac:dyDescent="0.25">
      <c r="Q156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84" spans="17:17" ht="17.100000000000001" customHeight="1" x14ac:dyDescent="0.25">
      <c r="Q156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85" spans="17:17" ht="17.100000000000001" customHeight="1" x14ac:dyDescent="0.25">
      <c r="Q156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86" spans="17:17" ht="17.100000000000001" customHeight="1" x14ac:dyDescent="0.25">
      <c r="Q156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87" spans="17:17" ht="17.100000000000001" customHeight="1" x14ac:dyDescent="0.25">
      <c r="Q156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88" spans="17:17" ht="17.100000000000001" customHeight="1" x14ac:dyDescent="0.25">
      <c r="Q156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89" spans="17:17" ht="17.100000000000001" customHeight="1" x14ac:dyDescent="0.25">
      <c r="Q156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90" spans="17:17" ht="17.100000000000001" customHeight="1" x14ac:dyDescent="0.25">
      <c r="Q156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91" spans="17:17" ht="17.100000000000001" customHeight="1" x14ac:dyDescent="0.25">
      <c r="Q156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92" spans="17:17" ht="17.100000000000001" customHeight="1" x14ac:dyDescent="0.25">
      <c r="Q156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93" spans="17:17" ht="17.100000000000001" customHeight="1" x14ac:dyDescent="0.25">
      <c r="Q156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94" spans="17:17" ht="17.100000000000001" customHeight="1" x14ac:dyDescent="0.25">
      <c r="Q156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95" spans="17:17" ht="17.100000000000001" customHeight="1" x14ac:dyDescent="0.25">
      <c r="Q156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96" spans="17:17" ht="17.100000000000001" customHeight="1" x14ac:dyDescent="0.25">
      <c r="Q156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97" spans="17:17" ht="17.100000000000001" customHeight="1" x14ac:dyDescent="0.25">
      <c r="Q156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98" spans="17:17" ht="17.100000000000001" customHeight="1" x14ac:dyDescent="0.25">
      <c r="Q156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99" spans="17:17" ht="17.100000000000001" customHeight="1" x14ac:dyDescent="0.25">
      <c r="Q156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00" spans="17:17" ht="17.100000000000001" customHeight="1" x14ac:dyDescent="0.25">
      <c r="Q157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01" spans="17:17" ht="17.100000000000001" customHeight="1" x14ac:dyDescent="0.25">
      <c r="Q157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02" spans="17:17" ht="17.100000000000001" customHeight="1" x14ac:dyDescent="0.25">
      <c r="Q157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03" spans="17:17" ht="17.100000000000001" customHeight="1" x14ac:dyDescent="0.25">
      <c r="Q157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04" spans="17:17" ht="17.100000000000001" customHeight="1" x14ac:dyDescent="0.25">
      <c r="Q157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05" spans="17:17" ht="17.100000000000001" customHeight="1" x14ac:dyDescent="0.25">
      <c r="Q157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06" spans="17:17" ht="17.100000000000001" customHeight="1" x14ac:dyDescent="0.25">
      <c r="Q157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07" spans="17:17" ht="17.100000000000001" customHeight="1" x14ac:dyDescent="0.25">
      <c r="Q157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08" spans="17:17" ht="17.100000000000001" customHeight="1" x14ac:dyDescent="0.25">
      <c r="Q157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09" spans="17:17" ht="17.100000000000001" customHeight="1" x14ac:dyDescent="0.25">
      <c r="Q157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10" spans="17:17" ht="17.100000000000001" customHeight="1" x14ac:dyDescent="0.25">
      <c r="Q157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11" spans="17:17" ht="17.100000000000001" customHeight="1" x14ac:dyDescent="0.25">
      <c r="Q157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12" spans="17:17" ht="17.100000000000001" customHeight="1" x14ac:dyDescent="0.25">
      <c r="Q157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13" spans="17:17" ht="17.100000000000001" customHeight="1" x14ac:dyDescent="0.25">
      <c r="Q157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14" spans="17:17" ht="17.100000000000001" customHeight="1" x14ac:dyDescent="0.25">
      <c r="Q157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15" spans="17:17" ht="17.100000000000001" customHeight="1" x14ac:dyDescent="0.25">
      <c r="Q157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16" spans="17:17" ht="17.100000000000001" customHeight="1" x14ac:dyDescent="0.25">
      <c r="Q157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17" spans="17:17" ht="17.100000000000001" customHeight="1" x14ac:dyDescent="0.25">
      <c r="Q157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18" spans="17:17" ht="17.100000000000001" customHeight="1" x14ac:dyDescent="0.25">
      <c r="Q157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19" spans="17:17" ht="17.100000000000001" customHeight="1" x14ac:dyDescent="0.25">
      <c r="Q157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20" spans="17:17" ht="17.100000000000001" customHeight="1" x14ac:dyDescent="0.25">
      <c r="Q157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21" spans="17:17" ht="17.100000000000001" customHeight="1" x14ac:dyDescent="0.25">
      <c r="Q157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22" spans="17:17" ht="17.100000000000001" customHeight="1" x14ac:dyDescent="0.25">
      <c r="Q157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23" spans="17:17" ht="17.100000000000001" customHeight="1" x14ac:dyDescent="0.25">
      <c r="Q157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24" spans="17:17" ht="17.100000000000001" customHeight="1" x14ac:dyDescent="0.25">
      <c r="Q157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25" spans="17:17" ht="17.100000000000001" customHeight="1" x14ac:dyDescent="0.25">
      <c r="Q157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26" spans="17:17" ht="17.100000000000001" customHeight="1" x14ac:dyDescent="0.25">
      <c r="Q157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27" spans="17:17" ht="17.100000000000001" customHeight="1" x14ac:dyDescent="0.25">
      <c r="Q157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28" spans="17:17" ht="17.100000000000001" customHeight="1" x14ac:dyDescent="0.25">
      <c r="Q157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29" spans="17:17" ht="17.100000000000001" customHeight="1" x14ac:dyDescent="0.25">
      <c r="Q157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30" spans="17:17" ht="17.100000000000001" customHeight="1" x14ac:dyDescent="0.25">
      <c r="Q157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31" spans="17:17" ht="17.100000000000001" customHeight="1" x14ac:dyDescent="0.25">
      <c r="Q157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32" spans="17:17" ht="17.100000000000001" customHeight="1" x14ac:dyDescent="0.25">
      <c r="Q157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33" spans="17:17" ht="17.100000000000001" customHeight="1" x14ac:dyDescent="0.25">
      <c r="Q157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34" spans="17:17" ht="17.100000000000001" customHeight="1" x14ac:dyDescent="0.25">
      <c r="Q157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35" spans="17:17" ht="17.100000000000001" customHeight="1" x14ac:dyDescent="0.25">
      <c r="Q157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36" spans="17:17" ht="17.100000000000001" customHeight="1" x14ac:dyDescent="0.25">
      <c r="Q157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37" spans="17:17" ht="17.100000000000001" customHeight="1" x14ac:dyDescent="0.25">
      <c r="Q157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38" spans="17:17" ht="17.100000000000001" customHeight="1" x14ac:dyDescent="0.25">
      <c r="Q157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39" spans="17:17" ht="17.100000000000001" customHeight="1" x14ac:dyDescent="0.25">
      <c r="Q157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40" spans="17:17" ht="17.100000000000001" customHeight="1" x14ac:dyDescent="0.25">
      <c r="Q157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41" spans="17:17" ht="17.100000000000001" customHeight="1" x14ac:dyDescent="0.25">
      <c r="Q157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42" spans="17:17" ht="17.100000000000001" customHeight="1" x14ac:dyDescent="0.25">
      <c r="Q157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43" spans="17:17" ht="17.100000000000001" customHeight="1" x14ac:dyDescent="0.25">
      <c r="Q157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44" spans="17:17" ht="17.100000000000001" customHeight="1" x14ac:dyDescent="0.25">
      <c r="Q157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45" spans="17:17" ht="17.100000000000001" customHeight="1" x14ac:dyDescent="0.25">
      <c r="Q157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46" spans="17:17" ht="17.100000000000001" customHeight="1" x14ac:dyDescent="0.25">
      <c r="Q157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47" spans="17:17" ht="17.100000000000001" customHeight="1" x14ac:dyDescent="0.25">
      <c r="Q157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48" spans="17:17" ht="17.100000000000001" customHeight="1" x14ac:dyDescent="0.25">
      <c r="Q157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49" spans="17:17" ht="17.100000000000001" customHeight="1" x14ac:dyDescent="0.25">
      <c r="Q157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50" spans="17:17" ht="17.100000000000001" customHeight="1" x14ac:dyDescent="0.25">
      <c r="Q157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51" spans="17:17" ht="17.100000000000001" customHeight="1" x14ac:dyDescent="0.25">
      <c r="Q157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52" spans="17:17" ht="17.100000000000001" customHeight="1" x14ac:dyDescent="0.25">
      <c r="Q157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53" spans="17:17" ht="17.100000000000001" customHeight="1" x14ac:dyDescent="0.25">
      <c r="Q157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54" spans="17:17" ht="17.100000000000001" customHeight="1" x14ac:dyDescent="0.25">
      <c r="Q157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55" spans="17:17" ht="17.100000000000001" customHeight="1" x14ac:dyDescent="0.25">
      <c r="Q157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56" spans="17:17" ht="17.100000000000001" customHeight="1" x14ac:dyDescent="0.25">
      <c r="Q157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57" spans="17:17" ht="17.100000000000001" customHeight="1" x14ac:dyDescent="0.25">
      <c r="Q157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58" spans="17:17" ht="17.100000000000001" customHeight="1" x14ac:dyDescent="0.25">
      <c r="Q157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59" spans="17:17" ht="17.100000000000001" customHeight="1" x14ac:dyDescent="0.25">
      <c r="Q157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60" spans="17:17" ht="17.100000000000001" customHeight="1" x14ac:dyDescent="0.25">
      <c r="Q157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61" spans="17:17" ht="17.100000000000001" customHeight="1" x14ac:dyDescent="0.25">
      <c r="Q157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62" spans="17:17" ht="17.100000000000001" customHeight="1" x14ac:dyDescent="0.25">
      <c r="Q157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63" spans="17:17" ht="17.100000000000001" customHeight="1" x14ac:dyDescent="0.25">
      <c r="Q157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64" spans="17:17" ht="17.100000000000001" customHeight="1" x14ac:dyDescent="0.25">
      <c r="Q157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65" spans="17:17" ht="17.100000000000001" customHeight="1" x14ac:dyDescent="0.25">
      <c r="Q157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66" spans="17:17" ht="17.100000000000001" customHeight="1" x14ac:dyDescent="0.25">
      <c r="Q157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67" spans="17:17" ht="17.100000000000001" customHeight="1" x14ac:dyDescent="0.25">
      <c r="Q157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68" spans="17:17" ht="17.100000000000001" customHeight="1" x14ac:dyDescent="0.25">
      <c r="Q157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69" spans="17:17" ht="17.100000000000001" customHeight="1" x14ac:dyDescent="0.25">
      <c r="Q157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70" spans="17:17" ht="17.100000000000001" customHeight="1" x14ac:dyDescent="0.25">
      <c r="Q157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71" spans="17:17" ht="17.100000000000001" customHeight="1" x14ac:dyDescent="0.25">
      <c r="Q157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72" spans="17:17" ht="17.100000000000001" customHeight="1" x14ac:dyDescent="0.25">
      <c r="Q157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73" spans="17:17" ht="17.100000000000001" customHeight="1" x14ac:dyDescent="0.25">
      <c r="Q157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74" spans="17:17" ht="17.100000000000001" customHeight="1" x14ac:dyDescent="0.25">
      <c r="Q157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75" spans="17:17" ht="17.100000000000001" customHeight="1" x14ac:dyDescent="0.25">
      <c r="Q157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76" spans="17:17" ht="17.100000000000001" customHeight="1" x14ac:dyDescent="0.25">
      <c r="Q157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77" spans="17:17" ht="17.100000000000001" customHeight="1" x14ac:dyDescent="0.25">
      <c r="Q157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78" spans="17:17" ht="17.100000000000001" customHeight="1" x14ac:dyDescent="0.25">
      <c r="Q157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79" spans="17:17" ht="17.100000000000001" customHeight="1" x14ac:dyDescent="0.25">
      <c r="Q157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80" spans="17:17" ht="17.100000000000001" customHeight="1" x14ac:dyDescent="0.25">
      <c r="Q157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81" spans="17:17" ht="17.100000000000001" customHeight="1" x14ac:dyDescent="0.25">
      <c r="Q157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82" spans="17:17" ht="17.100000000000001" customHeight="1" x14ac:dyDescent="0.25">
      <c r="Q157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83" spans="17:17" ht="17.100000000000001" customHeight="1" x14ac:dyDescent="0.25">
      <c r="Q157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84" spans="17:17" ht="17.100000000000001" customHeight="1" x14ac:dyDescent="0.25">
      <c r="Q157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85" spans="17:17" ht="17.100000000000001" customHeight="1" x14ac:dyDescent="0.25">
      <c r="Q157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86" spans="17:17" ht="17.100000000000001" customHeight="1" x14ac:dyDescent="0.25">
      <c r="Q157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87" spans="17:17" ht="17.100000000000001" customHeight="1" x14ac:dyDescent="0.25">
      <c r="Q157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88" spans="17:17" ht="17.100000000000001" customHeight="1" x14ac:dyDescent="0.25">
      <c r="Q157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89" spans="17:17" ht="17.100000000000001" customHeight="1" x14ac:dyDescent="0.25">
      <c r="Q157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90" spans="17:17" ht="17.100000000000001" customHeight="1" x14ac:dyDescent="0.25">
      <c r="Q157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91" spans="17:17" ht="17.100000000000001" customHeight="1" x14ac:dyDescent="0.25">
      <c r="Q157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92" spans="17:17" ht="17.100000000000001" customHeight="1" x14ac:dyDescent="0.25">
      <c r="Q157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93" spans="17:17" ht="17.100000000000001" customHeight="1" x14ac:dyDescent="0.25">
      <c r="Q157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94" spans="17:17" ht="17.100000000000001" customHeight="1" x14ac:dyDescent="0.25">
      <c r="Q157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95" spans="17:17" ht="17.100000000000001" customHeight="1" x14ac:dyDescent="0.25">
      <c r="Q157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96" spans="17:17" ht="17.100000000000001" customHeight="1" x14ac:dyDescent="0.25">
      <c r="Q157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97" spans="17:17" ht="17.100000000000001" customHeight="1" x14ac:dyDescent="0.25">
      <c r="Q157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98" spans="17:17" ht="17.100000000000001" customHeight="1" x14ac:dyDescent="0.25">
      <c r="Q157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99" spans="17:17" ht="17.100000000000001" customHeight="1" x14ac:dyDescent="0.25">
      <c r="Q157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00" spans="17:17" ht="17.100000000000001" customHeight="1" x14ac:dyDescent="0.25">
      <c r="Q158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01" spans="17:17" ht="17.100000000000001" customHeight="1" x14ac:dyDescent="0.25">
      <c r="Q158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02" spans="17:17" ht="17.100000000000001" customHeight="1" x14ac:dyDescent="0.25">
      <c r="Q158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03" spans="17:17" ht="17.100000000000001" customHeight="1" x14ac:dyDescent="0.25">
      <c r="Q158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04" spans="17:17" ht="17.100000000000001" customHeight="1" x14ac:dyDescent="0.25">
      <c r="Q158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05" spans="17:17" ht="17.100000000000001" customHeight="1" x14ac:dyDescent="0.25">
      <c r="Q158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06" spans="17:17" ht="17.100000000000001" customHeight="1" x14ac:dyDescent="0.25">
      <c r="Q158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07" spans="17:17" ht="17.100000000000001" customHeight="1" x14ac:dyDescent="0.25">
      <c r="Q158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08" spans="17:17" ht="17.100000000000001" customHeight="1" x14ac:dyDescent="0.25">
      <c r="Q158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09" spans="17:17" ht="17.100000000000001" customHeight="1" x14ac:dyDescent="0.25">
      <c r="Q158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10" spans="17:17" ht="17.100000000000001" customHeight="1" x14ac:dyDescent="0.25">
      <c r="Q158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11" spans="17:17" ht="17.100000000000001" customHeight="1" x14ac:dyDescent="0.25">
      <c r="Q158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12" spans="17:17" ht="17.100000000000001" customHeight="1" x14ac:dyDescent="0.25">
      <c r="Q158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13" spans="17:17" ht="17.100000000000001" customHeight="1" x14ac:dyDescent="0.25">
      <c r="Q158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14" spans="17:17" ht="17.100000000000001" customHeight="1" x14ac:dyDescent="0.25">
      <c r="Q158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15" spans="17:17" ht="17.100000000000001" customHeight="1" x14ac:dyDescent="0.25">
      <c r="Q158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16" spans="17:17" ht="17.100000000000001" customHeight="1" x14ac:dyDescent="0.25">
      <c r="Q158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17" spans="17:17" ht="17.100000000000001" customHeight="1" x14ac:dyDescent="0.25">
      <c r="Q158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18" spans="17:17" ht="17.100000000000001" customHeight="1" x14ac:dyDescent="0.25">
      <c r="Q158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19" spans="17:17" ht="17.100000000000001" customHeight="1" x14ac:dyDescent="0.25">
      <c r="Q158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20" spans="17:17" ht="17.100000000000001" customHeight="1" x14ac:dyDescent="0.25">
      <c r="Q158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21" spans="17:17" ht="17.100000000000001" customHeight="1" x14ac:dyDescent="0.25">
      <c r="Q158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22" spans="17:17" ht="17.100000000000001" customHeight="1" x14ac:dyDescent="0.25">
      <c r="Q158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23" spans="17:17" ht="17.100000000000001" customHeight="1" x14ac:dyDescent="0.25">
      <c r="Q158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24" spans="17:17" ht="17.100000000000001" customHeight="1" x14ac:dyDescent="0.25">
      <c r="Q158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25" spans="17:17" ht="17.100000000000001" customHeight="1" x14ac:dyDescent="0.25">
      <c r="Q158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26" spans="17:17" ht="17.100000000000001" customHeight="1" x14ac:dyDescent="0.25">
      <c r="Q158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27" spans="17:17" ht="17.100000000000001" customHeight="1" x14ac:dyDescent="0.25">
      <c r="Q158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28" spans="17:17" ht="17.100000000000001" customHeight="1" x14ac:dyDescent="0.25">
      <c r="Q158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29" spans="17:17" ht="17.100000000000001" customHeight="1" x14ac:dyDescent="0.25">
      <c r="Q158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30" spans="17:17" ht="17.100000000000001" customHeight="1" x14ac:dyDescent="0.25">
      <c r="Q158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31" spans="17:17" ht="17.100000000000001" customHeight="1" x14ac:dyDescent="0.25">
      <c r="Q158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32" spans="17:17" ht="17.100000000000001" customHeight="1" x14ac:dyDescent="0.25">
      <c r="Q158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33" spans="17:17" ht="17.100000000000001" customHeight="1" x14ac:dyDescent="0.25">
      <c r="Q158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34" spans="17:17" ht="17.100000000000001" customHeight="1" x14ac:dyDescent="0.25">
      <c r="Q158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35" spans="17:17" ht="17.100000000000001" customHeight="1" x14ac:dyDescent="0.25">
      <c r="Q158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36" spans="17:17" ht="17.100000000000001" customHeight="1" x14ac:dyDescent="0.25">
      <c r="Q158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37" spans="17:17" ht="17.100000000000001" customHeight="1" x14ac:dyDescent="0.25">
      <c r="Q158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38" spans="17:17" ht="17.100000000000001" customHeight="1" x14ac:dyDescent="0.25">
      <c r="Q158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39" spans="17:17" ht="17.100000000000001" customHeight="1" x14ac:dyDescent="0.25">
      <c r="Q158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40" spans="17:17" ht="17.100000000000001" customHeight="1" x14ac:dyDescent="0.25">
      <c r="Q158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41" spans="17:17" ht="17.100000000000001" customHeight="1" x14ac:dyDescent="0.25">
      <c r="Q158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42" spans="17:17" ht="17.100000000000001" customHeight="1" x14ac:dyDescent="0.25">
      <c r="Q158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43" spans="17:17" ht="17.100000000000001" customHeight="1" x14ac:dyDescent="0.25">
      <c r="Q158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44" spans="17:17" ht="17.100000000000001" customHeight="1" x14ac:dyDescent="0.25">
      <c r="Q158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45" spans="17:17" ht="17.100000000000001" customHeight="1" x14ac:dyDescent="0.25">
      <c r="Q158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46" spans="17:17" ht="17.100000000000001" customHeight="1" x14ac:dyDescent="0.25">
      <c r="Q158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47" spans="17:17" ht="17.100000000000001" customHeight="1" x14ac:dyDescent="0.25">
      <c r="Q158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48" spans="17:17" ht="17.100000000000001" customHeight="1" x14ac:dyDescent="0.25">
      <c r="Q158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49" spans="17:17" ht="17.100000000000001" customHeight="1" x14ac:dyDescent="0.25">
      <c r="Q158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50" spans="17:17" ht="17.100000000000001" customHeight="1" x14ac:dyDescent="0.25">
      <c r="Q158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51" spans="17:17" ht="17.100000000000001" customHeight="1" x14ac:dyDescent="0.25">
      <c r="Q158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52" spans="17:17" ht="17.100000000000001" customHeight="1" x14ac:dyDescent="0.25">
      <c r="Q158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53" spans="17:17" ht="17.100000000000001" customHeight="1" x14ac:dyDescent="0.25">
      <c r="Q158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54" spans="17:17" ht="17.100000000000001" customHeight="1" x14ac:dyDescent="0.25">
      <c r="Q158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55" spans="17:17" ht="17.100000000000001" customHeight="1" x14ac:dyDescent="0.25">
      <c r="Q158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56" spans="17:17" ht="17.100000000000001" customHeight="1" x14ac:dyDescent="0.25">
      <c r="Q158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57" spans="17:17" ht="17.100000000000001" customHeight="1" x14ac:dyDescent="0.25">
      <c r="Q158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58" spans="17:17" ht="17.100000000000001" customHeight="1" x14ac:dyDescent="0.25">
      <c r="Q158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59" spans="17:17" ht="17.100000000000001" customHeight="1" x14ac:dyDescent="0.25">
      <c r="Q158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60" spans="17:17" ht="17.100000000000001" customHeight="1" x14ac:dyDescent="0.25">
      <c r="Q158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61" spans="17:17" ht="17.100000000000001" customHeight="1" x14ac:dyDescent="0.25">
      <c r="Q158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62" spans="17:17" ht="17.100000000000001" customHeight="1" x14ac:dyDescent="0.25">
      <c r="Q158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63" spans="17:17" ht="17.100000000000001" customHeight="1" x14ac:dyDescent="0.25">
      <c r="Q158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64" spans="17:17" ht="17.100000000000001" customHeight="1" x14ac:dyDescent="0.25">
      <c r="Q158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65" spans="17:17" ht="17.100000000000001" customHeight="1" x14ac:dyDescent="0.25">
      <c r="Q158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66" spans="17:17" ht="17.100000000000001" customHeight="1" x14ac:dyDescent="0.25">
      <c r="Q158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67" spans="17:17" ht="17.100000000000001" customHeight="1" x14ac:dyDescent="0.25">
      <c r="Q158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68" spans="17:17" ht="17.100000000000001" customHeight="1" x14ac:dyDescent="0.25">
      <c r="Q158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69" spans="17:17" ht="17.100000000000001" customHeight="1" x14ac:dyDescent="0.25">
      <c r="Q158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70" spans="17:17" ht="17.100000000000001" customHeight="1" x14ac:dyDescent="0.25">
      <c r="Q158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71" spans="17:17" ht="17.100000000000001" customHeight="1" x14ac:dyDescent="0.25">
      <c r="Q158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72" spans="17:17" ht="17.100000000000001" customHeight="1" x14ac:dyDescent="0.25">
      <c r="Q158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73" spans="17:17" ht="17.100000000000001" customHeight="1" x14ac:dyDescent="0.25">
      <c r="Q158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74" spans="17:17" ht="17.100000000000001" customHeight="1" x14ac:dyDescent="0.25">
      <c r="Q158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75" spans="17:17" ht="17.100000000000001" customHeight="1" x14ac:dyDescent="0.25">
      <c r="Q158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76" spans="17:17" ht="17.100000000000001" customHeight="1" x14ac:dyDescent="0.25">
      <c r="Q158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77" spans="17:17" ht="17.100000000000001" customHeight="1" x14ac:dyDescent="0.25">
      <c r="Q158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78" spans="17:17" ht="17.100000000000001" customHeight="1" x14ac:dyDescent="0.25">
      <c r="Q158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79" spans="17:17" ht="17.100000000000001" customHeight="1" x14ac:dyDescent="0.25">
      <c r="Q158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80" spans="17:17" ht="17.100000000000001" customHeight="1" x14ac:dyDescent="0.25">
      <c r="Q158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81" spans="17:17" ht="17.100000000000001" customHeight="1" x14ac:dyDescent="0.25">
      <c r="Q158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82" spans="17:17" ht="17.100000000000001" customHeight="1" x14ac:dyDescent="0.25">
      <c r="Q158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83" spans="17:17" ht="17.100000000000001" customHeight="1" x14ac:dyDescent="0.25">
      <c r="Q158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84" spans="17:17" ht="17.100000000000001" customHeight="1" x14ac:dyDescent="0.25">
      <c r="Q158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85" spans="17:17" ht="17.100000000000001" customHeight="1" x14ac:dyDescent="0.25">
      <c r="Q158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86" spans="17:17" ht="17.100000000000001" customHeight="1" x14ac:dyDescent="0.25">
      <c r="Q158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87" spans="17:17" ht="17.100000000000001" customHeight="1" x14ac:dyDescent="0.25">
      <c r="Q158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88" spans="17:17" ht="17.100000000000001" customHeight="1" x14ac:dyDescent="0.25">
      <c r="Q158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89" spans="17:17" ht="17.100000000000001" customHeight="1" x14ac:dyDescent="0.25">
      <c r="Q158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90" spans="17:17" ht="17.100000000000001" customHeight="1" x14ac:dyDescent="0.25">
      <c r="Q158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91" spans="17:17" ht="17.100000000000001" customHeight="1" x14ac:dyDescent="0.25">
      <c r="Q158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92" spans="17:17" ht="17.100000000000001" customHeight="1" x14ac:dyDescent="0.25">
      <c r="Q158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93" spans="17:17" ht="17.100000000000001" customHeight="1" x14ac:dyDescent="0.25">
      <c r="Q158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94" spans="17:17" ht="17.100000000000001" customHeight="1" x14ac:dyDescent="0.25">
      <c r="Q158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95" spans="17:17" ht="17.100000000000001" customHeight="1" x14ac:dyDescent="0.25">
      <c r="Q158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96" spans="17:17" ht="17.100000000000001" customHeight="1" x14ac:dyDescent="0.25">
      <c r="Q158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97" spans="17:17" ht="17.100000000000001" customHeight="1" x14ac:dyDescent="0.25">
      <c r="Q158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98" spans="17:17" ht="17.100000000000001" customHeight="1" x14ac:dyDescent="0.25">
      <c r="Q158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99" spans="17:17" ht="17.100000000000001" customHeight="1" x14ac:dyDescent="0.25">
      <c r="Q158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00" spans="17:17" ht="17.100000000000001" customHeight="1" x14ac:dyDescent="0.25">
      <c r="Q159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01" spans="17:17" ht="17.100000000000001" customHeight="1" x14ac:dyDescent="0.25">
      <c r="Q159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02" spans="17:17" ht="17.100000000000001" customHeight="1" x14ac:dyDescent="0.25">
      <c r="Q159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03" spans="17:17" ht="17.100000000000001" customHeight="1" x14ac:dyDescent="0.25">
      <c r="Q159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04" spans="17:17" ht="17.100000000000001" customHeight="1" x14ac:dyDescent="0.25">
      <c r="Q159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05" spans="17:17" ht="17.100000000000001" customHeight="1" x14ac:dyDescent="0.25">
      <c r="Q159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06" spans="17:17" ht="17.100000000000001" customHeight="1" x14ac:dyDescent="0.25">
      <c r="Q159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07" spans="17:17" ht="17.100000000000001" customHeight="1" x14ac:dyDescent="0.25">
      <c r="Q159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08" spans="17:17" ht="17.100000000000001" customHeight="1" x14ac:dyDescent="0.25">
      <c r="Q159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09" spans="17:17" ht="17.100000000000001" customHeight="1" x14ac:dyDescent="0.25">
      <c r="Q159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10" spans="17:17" ht="17.100000000000001" customHeight="1" x14ac:dyDescent="0.25">
      <c r="Q159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11" spans="17:17" ht="17.100000000000001" customHeight="1" x14ac:dyDescent="0.25">
      <c r="Q159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12" spans="17:17" ht="17.100000000000001" customHeight="1" x14ac:dyDescent="0.25">
      <c r="Q159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13" spans="17:17" ht="17.100000000000001" customHeight="1" x14ac:dyDescent="0.25">
      <c r="Q159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14" spans="17:17" ht="17.100000000000001" customHeight="1" x14ac:dyDescent="0.25">
      <c r="Q159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15" spans="17:17" ht="17.100000000000001" customHeight="1" x14ac:dyDescent="0.25">
      <c r="Q159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16" spans="17:17" ht="17.100000000000001" customHeight="1" x14ac:dyDescent="0.25">
      <c r="Q159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17" spans="17:17" ht="17.100000000000001" customHeight="1" x14ac:dyDescent="0.25">
      <c r="Q159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18" spans="17:17" ht="17.100000000000001" customHeight="1" x14ac:dyDescent="0.25">
      <c r="Q159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19" spans="17:17" ht="17.100000000000001" customHeight="1" x14ac:dyDescent="0.25">
      <c r="Q159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20" spans="17:17" ht="17.100000000000001" customHeight="1" x14ac:dyDescent="0.25">
      <c r="Q159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21" spans="17:17" ht="17.100000000000001" customHeight="1" x14ac:dyDescent="0.25">
      <c r="Q159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22" spans="17:17" ht="17.100000000000001" customHeight="1" x14ac:dyDescent="0.25">
      <c r="Q159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23" spans="17:17" ht="17.100000000000001" customHeight="1" x14ac:dyDescent="0.25">
      <c r="Q159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24" spans="17:17" ht="17.100000000000001" customHeight="1" x14ac:dyDescent="0.25">
      <c r="Q159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25" spans="17:17" ht="17.100000000000001" customHeight="1" x14ac:dyDescent="0.25">
      <c r="Q159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26" spans="17:17" ht="17.100000000000001" customHeight="1" x14ac:dyDescent="0.25">
      <c r="Q159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27" spans="17:17" ht="17.100000000000001" customHeight="1" x14ac:dyDescent="0.25">
      <c r="Q159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28" spans="17:17" ht="17.100000000000001" customHeight="1" x14ac:dyDescent="0.25">
      <c r="Q159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29" spans="17:17" ht="17.100000000000001" customHeight="1" x14ac:dyDescent="0.25">
      <c r="Q159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30" spans="17:17" ht="17.100000000000001" customHeight="1" x14ac:dyDescent="0.25">
      <c r="Q159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31" spans="17:17" ht="17.100000000000001" customHeight="1" x14ac:dyDescent="0.25">
      <c r="Q159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32" spans="17:17" ht="17.100000000000001" customHeight="1" x14ac:dyDescent="0.25">
      <c r="Q159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33" spans="17:17" ht="17.100000000000001" customHeight="1" x14ac:dyDescent="0.25">
      <c r="Q159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34" spans="17:17" ht="17.100000000000001" customHeight="1" x14ac:dyDescent="0.25">
      <c r="Q159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35" spans="17:17" ht="17.100000000000001" customHeight="1" x14ac:dyDescent="0.25">
      <c r="Q159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36" spans="17:17" ht="17.100000000000001" customHeight="1" x14ac:dyDescent="0.25">
      <c r="Q159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37" spans="17:17" ht="17.100000000000001" customHeight="1" x14ac:dyDescent="0.25">
      <c r="Q159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38" spans="17:17" ht="17.100000000000001" customHeight="1" x14ac:dyDescent="0.25">
      <c r="Q159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39" spans="17:17" ht="17.100000000000001" customHeight="1" x14ac:dyDescent="0.25">
      <c r="Q159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40" spans="17:17" ht="17.100000000000001" customHeight="1" x14ac:dyDescent="0.25">
      <c r="Q159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41" spans="17:17" ht="17.100000000000001" customHeight="1" x14ac:dyDescent="0.25">
      <c r="Q159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42" spans="17:17" ht="17.100000000000001" customHeight="1" x14ac:dyDescent="0.25">
      <c r="Q159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43" spans="17:17" ht="17.100000000000001" customHeight="1" x14ac:dyDescent="0.25">
      <c r="Q159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44" spans="17:17" ht="17.100000000000001" customHeight="1" x14ac:dyDescent="0.25">
      <c r="Q159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45" spans="17:17" ht="17.100000000000001" customHeight="1" x14ac:dyDescent="0.25">
      <c r="Q159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46" spans="17:17" ht="17.100000000000001" customHeight="1" x14ac:dyDescent="0.25">
      <c r="Q159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47" spans="17:17" ht="17.100000000000001" customHeight="1" x14ac:dyDescent="0.25">
      <c r="Q159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48" spans="17:17" ht="17.100000000000001" customHeight="1" x14ac:dyDescent="0.25">
      <c r="Q159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49" spans="17:17" ht="17.100000000000001" customHeight="1" x14ac:dyDescent="0.25">
      <c r="Q159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50" spans="17:17" ht="17.100000000000001" customHeight="1" x14ac:dyDescent="0.25">
      <c r="Q159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51" spans="17:17" ht="17.100000000000001" customHeight="1" x14ac:dyDescent="0.25">
      <c r="Q159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52" spans="17:17" ht="17.100000000000001" customHeight="1" x14ac:dyDescent="0.25">
      <c r="Q159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53" spans="17:17" ht="17.100000000000001" customHeight="1" x14ac:dyDescent="0.25">
      <c r="Q159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54" spans="17:17" ht="17.100000000000001" customHeight="1" x14ac:dyDescent="0.25">
      <c r="Q159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55" spans="17:17" ht="17.100000000000001" customHeight="1" x14ac:dyDescent="0.25">
      <c r="Q159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56" spans="17:17" ht="17.100000000000001" customHeight="1" x14ac:dyDescent="0.25">
      <c r="Q159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57" spans="17:17" ht="17.100000000000001" customHeight="1" x14ac:dyDescent="0.25">
      <c r="Q159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58" spans="17:17" ht="17.100000000000001" customHeight="1" x14ac:dyDescent="0.25">
      <c r="Q159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59" spans="17:17" ht="17.100000000000001" customHeight="1" x14ac:dyDescent="0.25">
      <c r="Q159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60" spans="17:17" ht="17.100000000000001" customHeight="1" x14ac:dyDescent="0.25">
      <c r="Q159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61" spans="17:17" ht="17.100000000000001" customHeight="1" x14ac:dyDescent="0.25">
      <c r="Q159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62" spans="17:17" ht="17.100000000000001" customHeight="1" x14ac:dyDescent="0.25">
      <c r="Q159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63" spans="17:17" ht="17.100000000000001" customHeight="1" x14ac:dyDescent="0.25">
      <c r="Q159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64" spans="17:17" ht="17.100000000000001" customHeight="1" x14ac:dyDescent="0.25">
      <c r="Q159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65" spans="17:17" ht="17.100000000000001" customHeight="1" x14ac:dyDescent="0.25">
      <c r="Q159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66" spans="17:17" ht="17.100000000000001" customHeight="1" x14ac:dyDescent="0.25">
      <c r="Q159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67" spans="17:17" ht="17.100000000000001" customHeight="1" x14ac:dyDescent="0.25">
      <c r="Q159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68" spans="17:17" ht="17.100000000000001" customHeight="1" x14ac:dyDescent="0.25">
      <c r="Q159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69" spans="17:17" ht="17.100000000000001" customHeight="1" x14ac:dyDescent="0.25">
      <c r="Q159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70" spans="17:17" ht="17.100000000000001" customHeight="1" x14ac:dyDescent="0.25">
      <c r="Q159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71" spans="17:17" ht="17.100000000000001" customHeight="1" x14ac:dyDescent="0.25">
      <c r="Q159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72" spans="17:17" ht="17.100000000000001" customHeight="1" x14ac:dyDescent="0.25">
      <c r="Q159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73" spans="17:17" ht="17.100000000000001" customHeight="1" x14ac:dyDescent="0.25">
      <c r="Q159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74" spans="17:17" ht="17.100000000000001" customHeight="1" x14ac:dyDescent="0.25">
      <c r="Q159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75" spans="17:17" ht="17.100000000000001" customHeight="1" x14ac:dyDescent="0.25">
      <c r="Q159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76" spans="17:17" ht="17.100000000000001" customHeight="1" x14ac:dyDescent="0.25">
      <c r="Q159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77" spans="17:17" ht="17.100000000000001" customHeight="1" x14ac:dyDescent="0.25">
      <c r="Q159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78" spans="17:17" ht="17.100000000000001" customHeight="1" x14ac:dyDescent="0.25">
      <c r="Q159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79" spans="17:17" ht="17.100000000000001" customHeight="1" x14ac:dyDescent="0.25">
      <c r="Q159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80" spans="17:17" ht="17.100000000000001" customHeight="1" x14ac:dyDescent="0.25">
      <c r="Q159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81" spans="17:17" ht="17.100000000000001" customHeight="1" x14ac:dyDescent="0.25">
      <c r="Q159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82" spans="17:17" ht="17.100000000000001" customHeight="1" x14ac:dyDescent="0.25">
      <c r="Q159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83" spans="17:17" ht="17.100000000000001" customHeight="1" x14ac:dyDescent="0.25">
      <c r="Q159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84" spans="17:17" ht="17.100000000000001" customHeight="1" x14ac:dyDescent="0.25">
      <c r="Q159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85" spans="17:17" ht="17.100000000000001" customHeight="1" x14ac:dyDescent="0.25">
      <c r="Q159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86" spans="17:17" ht="17.100000000000001" customHeight="1" x14ac:dyDescent="0.25">
      <c r="Q159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87" spans="17:17" ht="17.100000000000001" customHeight="1" x14ac:dyDescent="0.25">
      <c r="Q159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88" spans="17:17" ht="17.100000000000001" customHeight="1" x14ac:dyDescent="0.25">
      <c r="Q159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89" spans="17:17" ht="17.100000000000001" customHeight="1" x14ac:dyDescent="0.25">
      <c r="Q159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90" spans="17:17" ht="17.100000000000001" customHeight="1" x14ac:dyDescent="0.25">
      <c r="Q159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91" spans="17:17" ht="17.100000000000001" customHeight="1" x14ac:dyDescent="0.25">
      <c r="Q159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92" spans="17:17" ht="17.100000000000001" customHeight="1" x14ac:dyDescent="0.25">
      <c r="Q159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93" spans="17:17" ht="17.100000000000001" customHeight="1" x14ac:dyDescent="0.25">
      <c r="Q159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94" spans="17:17" ht="17.100000000000001" customHeight="1" x14ac:dyDescent="0.25">
      <c r="Q159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95" spans="17:17" ht="17.100000000000001" customHeight="1" x14ac:dyDescent="0.25">
      <c r="Q159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96" spans="17:17" ht="17.100000000000001" customHeight="1" x14ac:dyDescent="0.25">
      <c r="Q159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97" spans="17:17" ht="17.100000000000001" customHeight="1" x14ac:dyDescent="0.25">
      <c r="Q159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98" spans="17:17" ht="17.100000000000001" customHeight="1" x14ac:dyDescent="0.25">
      <c r="Q159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99" spans="17:17" ht="17.100000000000001" customHeight="1" x14ac:dyDescent="0.25">
      <c r="Q159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00" spans="17:17" ht="17.100000000000001" customHeight="1" x14ac:dyDescent="0.25">
      <c r="Q160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01" spans="17:17" ht="17.100000000000001" customHeight="1" x14ac:dyDescent="0.25">
      <c r="Q160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02" spans="17:17" ht="17.100000000000001" customHeight="1" x14ac:dyDescent="0.25">
      <c r="Q160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03" spans="17:17" ht="17.100000000000001" customHeight="1" x14ac:dyDescent="0.25">
      <c r="Q160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04" spans="17:17" ht="17.100000000000001" customHeight="1" x14ac:dyDescent="0.25">
      <c r="Q160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05" spans="17:17" ht="17.100000000000001" customHeight="1" x14ac:dyDescent="0.25">
      <c r="Q160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06" spans="17:17" ht="17.100000000000001" customHeight="1" x14ac:dyDescent="0.25">
      <c r="Q160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07" spans="17:17" ht="17.100000000000001" customHeight="1" x14ac:dyDescent="0.25">
      <c r="Q160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08" spans="17:17" ht="17.100000000000001" customHeight="1" x14ac:dyDescent="0.25">
      <c r="Q160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09" spans="17:17" ht="17.100000000000001" customHeight="1" x14ac:dyDescent="0.25">
      <c r="Q160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10" spans="17:17" ht="17.100000000000001" customHeight="1" x14ac:dyDescent="0.25">
      <c r="Q160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11" spans="17:17" ht="17.100000000000001" customHeight="1" x14ac:dyDescent="0.25">
      <c r="Q160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12" spans="17:17" ht="17.100000000000001" customHeight="1" x14ac:dyDescent="0.25">
      <c r="Q160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13" spans="17:17" ht="17.100000000000001" customHeight="1" x14ac:dyDescent="0.25">
      <c r="Q160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14" spans="17:17" ht="17.100000000000001" customHeight="1" x14ac:dyDescent="0.25">
      <c r="Q160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15" spans="17:17" ht="17.100000000000001" customHeight="1" x14ac:dyDescent="0.25">
      <c r="Q160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16" spans="17:17" ht="17.100000000000001" customHeight="1" x14ac:dyDescent="0.25">
      <c r="Q160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17" spans="17:17" ht="17.100000000000001" customHeight="1" x14ac:dyDescent="0.25">
      <c r="Q160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18" spans="17:17" ht="17.100000000000001" customHeight="1" x14ac:dyDescent="0.25">
      <c r="Q160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19" spans="17:17" ht="17.100000000000001" customHeight="1" x14ac:dyDescent="0.25">
      <c r="Q160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20" spans="17:17" ht="17.100000000000001" customHeight="1" x14ac:dyDescent="0.25">
      <c r="Q160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21" spans="17:17" ht="17.100000000000001" customHeight="1" x14ac:dyDescent="0.25">
      <c r="Q160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22" spans="17:17" ht="17.100000000000001" customHeight="1" x14ac:dyDescent="0.25">
      <c r="Q160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23" spans="17:17" ht="17.100000000000001" customHeight="1" x14ac:dyDescent="0.25">
      <c r="Q160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24" spans="17:17" ht="17.100000000000001" customHeight="1" x14ac:dyDescent="0.25">
      <c r="Q160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25" spans="17:17" ht="17.100000000000001" customHeight="1" x14ac:dyDescent="0.25">
      <c r="Q160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26" spans="17:17" ht="17.100000000000001" customHeight="1" x14ac:dyDescent="0.25">
      <c r="Q160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27" spans="17:17" ht="17.100000000000001" customHeight="1" x14ac:dyDescent="0.25">
      <c r="Q160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28" spans="17:17" ht="17.100000000000001" customHeight="1" x14ac:dyDescent="0.25">
      <c r="Q160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29" spans="17:17" ht="17.100000000000001" customHeight="1" x14ac:dyDescent="0.25">
      <c r="Q160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30" spans="17:17" ht="17.100000000000001" customHeight="1" x14ac:dyDescent="0.25">
      <c r="Q160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31" spans="17:17" ht="17.100000000000001" customHeight="1" x14ac:dyDescent="0.25">
      <c r="Q160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32" spans="17:17" ht="17.100000000000001" customHeight="1" x14ac:dyDescent="0.25">
      <c r="Q160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33" spans="17:17" ht="17.100000000000001" customHeight="1" x14ac:dyDescent="0.25">
      <c r="Q160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34" spans="17:17" ht="17.100000000000001" customHeight="1" x14ac:dyDescent="0.25">
      <c r="Q160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35" spans="17:17" ht="17.100000000000001" customHeight="1" x14ac:dyDescent="0.25">
      <c r="Q160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36" spans="17:17" ht="17.100000000000001" customHeight="1" x14ac:dyDescent="0.25">
      <c r="Q160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37" spans="17:17" ht="17.100000000000001" customHeight="1" x14ac:dyDescent="0.25">
      <c r="Q160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38" spans="17:17" ht="17.100000000000001" customHeight="1" x14ac:dyDescent="0.25">
      <c r="Q160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39" spans="17:17" ht="17.100000000000001" customHeight="1" x14ac:dyDescent="0.25">
      <c r="Q160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40" spans="17:17" ht="17.100000000000001" customHeight="1" x14ac:dyDescent="0.25">
      <c r="Q160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41" spans="17:17" ht="17.100000000000001" customHeight="1" x14ac:dyDescent="0.25">
      <c r="Q160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42" spans="17:17" ht="17.100000000000001" customHeight="1" x14ac:dyDescent="0.25">
      <c r="Q160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43" spans="17:17" ht="17.100000000000001" customHeight="1" x14ac:dyDescent="0.25">
      <c r="Q160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44" spans="17:17" ht="17.100000000000001" customHeight="1" x14ac:dyDescent="0.25">
      <c r="Q160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45" spans="17:17" ht="17.100000000000001" customHeight="1" x14ac:dyDescent="0.25">
      <c r="Q160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46" spans="17:17" ht="17.100000000000001" customHeight="1" x14ac:dyDescent="0.25">
      <c r="Q160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47" spans="17:17" ht="17.100000000000001" customHeight="1" x14ac:dyDescent="0.25">
      <c r="Q160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48" spans="17:17" ht="17.100000000000001" customHeight="1" x14ac:dyDescent="0.25">
      <c r="Q160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49" spans="17:17" ht="17.100000000000001" customHeight="1" x14ac:dyDescent="0.25">
      <c r="Q160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50" spans="17:17" ht="17.100000000000001" customHeight="1" x14ac:dyDescent="0.25">
      <c r="Q160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51" spans="17:17" ht="17.100000000000001" customHeight="1" x14ac:dyDescent="0.25">
      <c r="Q160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52" spans="17:17" ht="17.100000000000001" customHeight="1" x14ac:dyDescent="0.25">
      <c r="Q160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53" spans="17:17" ht="17.100000000000001" customHeight="1" x14ac:dyDescent="0.25">
      <c r="Q160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54" spans="17:17" ht="17.100000000000001" customHeight="1" x14ac:dyDescent="0.25">
      <c r="Q160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55" spans="17:17" ht="17.100000000000001" customHeight="1" x14ac:dyDescent="0.25">
      <c r="Q160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56" spans="17:17" ht="17.100000000000001" customHeight="1" x14ac:dyDescent="0.25">
      <c r="Q160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57" spans="17:17" ht="17.100000000000001" customHeight="1" x14ac:dyDescent="0.25">
      <c r="Q160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58" spans="17:17" ht="17.100000000000001" customHeight="1" x14ac:dyDescent="0.25">
      <c r="Q160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59" spans="17:17" ht="17.100000000000001" customHeight="1" x14ac:dyDescent="0.25">
      <c r="Q160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60" spans="17:17" ht="17.100000000000001" customHeight="1" x14ac:dyDescent="0.25">
      <c r="Q160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61" spans="17:17" ht="17.100000000000001" customHeight="1" x14ac:dyDescent="0.25">
      <c r="Q160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62" spans="17:17" ht="17.100000000000001" customHeight="1" x14ac:dyDescent="0.25">
      <c r="Q160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63" spans="17:17" ht="17.100000000000001" customHeight="1" x14ac:dyDescent="0.25">
      <c r="Q160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64" spans="17:17" ht="17.100000000000001" customHeight="1" x14ac:dyDescent="0.25">
      <c r="Q160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65" spans="17:17" ht="17.100000000000001" customHeight="1" x14ac:dyDescent="0.25">
      <c r="Q160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66" spans="17:17" ht="17.100000000000001" customHeight="1" x14ac:dyDescent="0.25">
      <c r="Q160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67" spans="17:17" ht="17.100000000000001" customHeight="1" x14ac:dyDescent="0.25">
      <c r="Q160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68" spans="17:17" ht="17.100000000000001" customHeight="1" x14ac:dyDescent="0.25">
      <c r="Q160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69" spans="17:17" ht="17.100000000000001" customHeight="1" x14ac:dyDescent="0.25">
      <c r="Q160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70" spans="17:17" ht="17.100000000000001" customHeight="1" x14ac:dyDescent="0.25">
      <c r="Q160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71" spans="17:17" ht="17.100000000000001" customHeight="1" x14ac:dyDescent="0.25">
      <c r="Q160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72" spans="17:17" ht="17.100000000000001" customHeight="1" x14ac:dyDescent="0.25">
      <c r="Q160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73" spans="17:17" ht="17.100000000000001" customHeight="1" x14ac:dyDescent="0.25">
      <c r="Q160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74" spans="17:17" ht="17.100000000000001" customHeight="1" x14ac:dyDescent="0.25">
      <c r="Q160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75" spans="17:17" ht="17.100000000000001" customHeight="1" x14ac:dyDescent="0.25">
      <c r="Q160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76" spans="17:17" ht="17.100000000000001" customHeight="1" x14ac:dyDescent="0.25">
      <c r="Q160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77" spans="17:17" ht="17.100000000000001" customHeight="1" x14ac:dyDescent="0.25">
      <c r="Q160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78" spans="17:17" ht="17.100000000000001" customHeight="1" x14ac:dyDescent="0.25">
      <c r="Q160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79" spans="17:17" ht="17.100000000000001" customHeight="1" x14ac:dyDescent="0.25">
      <c r="Q160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80" spans="17:17" ht="17.100000000000001" customHeight="1" x14ac:dyDescent="0.25">
      <c r="Q160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81" spans="17:17" ht="17.100000000000001" customHeight="1" x14ac:dyDescent="0.25">
      <c r="Q160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82" spans="17:17" ht="17.100000000000001" customHeight="1" x14ac:dyDescent="0.25">
      <c r="Q160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83" spans="17:17" ht="17.100000000000001" customHeight="1" x14ac:dyDescent="0.25">
      <c r="Q160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84" spans="17:17" ht="17.100000000000001" customHeight="1" x14ac:dyDescent="0.25">
      <c r="Q160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85" spans="17:17" ht="17.100000000000001" customHeight="1" x14ac:dyDescent="0.25">
      <c r="Q160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86" spans="17:17" ht="17.100000000000001" customHeight="1" x14ac:dyDescent="0.25">
      <c r="Q160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87" spans="17:17" ht="17.100000000000001" customHeight="1" x14ac:dyDescent="0.25">
      <c r="Q160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88" spans="17:17" ht="17.100000000000001" customHeight="1" x14ac:dyDescent="0.25">
      <c r="Q160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89" spans="17:17" ht="17.100000000000001" customHeight="1" x14ac:dyDescent="0.25">
      <c r="Q160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90" spans="17:17" ht="17.100000000000001" customHeight="1" x14ac:dyDescent="0.25">
      <c r="Q160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91" spans="17:17" ht="17.100000000000001" customHeight="1" x14ac:dyDescent="0.25">
      <c r="Q160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92" spans="17:17" ht="17.100000000000001" customHeight="1" x14ac:dyDescent="0.25">
      <c r="Q160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93" spans="17:17" ht="17.100000000000001" customHeight="1" x14ac:dyDescent="0.25">
      <c r="Q160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94" spans="17:17" ht="17.100000000000001" customHeight="1" x14ac:dyDescent="0.25">
      <c r="Q160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95" spans="17:17" ht="17.100000000000001" customHeight="1" x14ac:dyDescent="0.25">
      <c r="Q160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96" spans="17:17" ht="17.100000000000001" customHeight="1" x14ac:dyDescent="0.25">
      <c r="Q160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97" spans="17:17" ht="17.100000000000001" customHeight="1" x14ac:dyDescent="0.25">
      <c r="Q160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98" spans="17:17" ht="17.100000000000001" customHeight="1" x14ac:dyDescent="0.25">
      <c r="Q160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99" spans="17:17" ht="17.100000000000001" customHeight="1" x14ac:dyDescent="0.25">
      <c r="Q160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00" spans="17:17" ht="17.100000000000001" customHeight="1" x14ac:dyDescent="0.25">
      <c r="Q161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01" spans="17:17" ht="17.100000000000001" customHeight="1" x14ac:dyDescent="0.25">
      <c r="Q161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02" spans="17:17" ht="17.100000000000001" customHeight="1" x14ac:dyDescent="0.25">
      <c r="Q161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03" spans="17:17" ht="17.100000000000001" customHeight="1" x14ac:dyDescent="0.25">
      <c r="Q161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04" spans="17:17" ht="17.100000000000001" customHeight="1" x14ac:dyDescent="0.25">
      <c r="Q161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05" spans="17:17" ht="17.100000000000001" customHeight="1" x14ac:dyDescent="0.25">
      <c r="Q161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06" spans="17:17" ht="17.100000000000001" customHeight="1" x14ac:dyDescent="0.25">
      <c r="Q161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07" spans="17:17" ht="17.100000000000001" customHeight="1" x14ac:dyDescent="0.25">
      <c r="Q161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08" spans="17:17" ht="17.100000000000001" customHeight="1" x14ac:dyDescent="0.25">
      <c r="Q161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09" spans="17:17" ht="17.100000000000001" customHeight="1" x14ac:dyDescent="0.25">
      <c r="Q161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10" spans="17:17" ht="17.100000000000001" customHeight="1" x14ac:dyDescent="0.25">
      <c r="Q161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11" spans="17:17" ht="17.100000000000001" customHeight="1" x14ac:dyDescent="0.25">
      <c r="Q161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12" spans="17:17" ht="17.100000000000001" customHeight="1" x14ac:dyDescent="0.25">
      <c r="Q161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13" spans="17:17" ht="17.100000000000001" customHeight="1" x14ac:dyDescent="0.25">
      <c r="Q161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14" spans="17:17" ht="17.100000000000001" customHeight="1" x14ac:dyDescent="0.25">
      <c r="Q161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15" spans="17:17" ht="17.100000000000001" customHeight="1" x14ac:dyDescent="0.25">
      <c r="Q161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16" spans="17:17" ht="17.100000000000001" customHeight="1" x14ac:dyDescent="0.25">
      <c r="Q161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17" spans="17:17" ht="17.100000000000001" customHeight="1" x14ac:dyDescent="0.25">
      <c r="Q161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18" spans="17:17" ht="17.100000000000001" customHeight="1" x14ac:dyDescent="0.25">
      <c r="Q161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19" spans="17:17" ht="17.100000000000001" customHeight="1" x14ac:dyDescent="0.25">
      <c r="Q161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20" spans="17:17" ht="17.100000000000001" customHeight="1" x14ac:dyDescent="0.25">
      <c r="Q161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21" spans="17:17" ht="17.100000000000001" customHeight="1" x14ac:dyDescent="0.25">
      <c r="Q161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22" spans="17:17" ht="17.100000000000001" customHeight="1" x14ac:dyDescent="0.25">
      <c r="Q161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23" spans="17:17" ht="17.100000000000001" customHeight="1" x14ac:dyDescent="0.25">
      <c r="Q161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24" spans="17:17" ht="17.100000000000001" customHeight="1" x14ac:dyDescent="0.25">
      <c r="Q161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25" spans="17:17" ht="17.100000000000001" customHeight="1" x14ac:dyDescent="0.25">
      <c r="Q161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26" spans="17:17" ht="17.100000000000001" customHeight="1" x14ac:dyDescent="0.25">
      <c r="Q161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27" spans="17:17" ht="17.100000000000001" customHeight="1" x14ac:dyDescent="0.25">
      <c r="Q161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28" spans="17:17" ht="17.100000000000001" customHeight="1" x14ac:dyDescent="0.25">
      <c r="Q161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29" spans="17:17" ht="17.100000000000001" customHeight="1" x14ac:dyDescent="0.25">
      <c r="Q161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30" spans="17:17" ht="17.100000000000001" customHeight="1" x14ac:dyDescent="0.25">
      <c r="Q161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31" spans="17:17" ht="17.100000000000001" customHeight="1" x14ac:dyDescent="0.25">
      <c r="Q161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32" spans="17:17" ht="17.100000000000001" customHeight="1" x14ac:dyDescent="0.25">
      <c r="Q161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33" spans="17:17" ht="17.100000000000001" customHeight="1" x14ac:dyDescent="0.25">
      <c r="Q161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34" spans="17:17" ht="17.100000000000001" customHeight="1" x14ac:dyDescent="0.25">
      <c r="Q161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35" spans="17:17" ht="17.100000000000001" customHeight="1" x14ac:dyDescent="0.25">
      <c r="Q161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36" spans="17:17" ht="17.100000000000001" customHeight="1" x14ac:dyDescent="0.25">
      <c r="Q161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37" spans="17:17" ht="17.100000000000001" customHeight="1" x14ac:dyDescent="0.25">
      <c r="Q161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38" spans="17:17" ht="17.100000000000001" customHeight="1" x14ac:dyDescent="0.25">
      <c r="Q161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39" spans="17:17" ht="17.100000000000001" customHeight="1" x14ac:dyDescent="0.25">
      <c r="Q161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40" spans="17:17" ht="17.100000000000001" customHeight="1" x14ac:dyDescent="0.25">
      <c r="Q161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41" spans="17:17" ht="17.100000000000001" customHeight="1" x14ac:dyDescent="0.25">
      <c r="Q161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42" spans="17:17" ht="17.100000000000001" customHeight="1" x14ac:dyDescent="0.25">
      <c r="Q161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43" spans="17:17" ht="17.100000000000001" customHeight="1" x14ac:dyDescent="0.25">
      <c r="Q161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44" spans="17:17" ht="17.100000000000001" customHeight="1" x14ac:dyDescent="0.25">
      <c r="Q161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45" spans="17:17" ht="17.100000000000001" customHeight="1" x14ac:dyDescent="0.25">
      <c r="Q161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46" spans="17:17" ht="17.100000000000001" customHeight="1" x14ac:dyDescent="0.25">
      <c r="Q161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47" spans="17:17" ht="17.100000000000001" customHeight="1" x14ac:dyDescent="0.25">
      <c r="Q161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48" spans="17:17" ht="17.100000000000001" customHeight="1" x14ac:dyDescent="0.25">
      <c r="Q161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49" spans="17:17" ht="17.100000000000001" customHeight="1" x14ac:dyDescent="0.25">
      <c r="Q161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50" spans="17:17" ht="17.100000000000001" customHeight="1" x14ac:dyDescent="0.25">
      <c r="Q161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51" spans="17:17" ht="17.100000000000001" customHeight="1" x14ac:dyDescent="0.25">
      <c r="Q161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52" spans="17:17" ht="17.100000000000001" customHeight="1" x14ac:dyDescent="0.25">
      <c r="Q161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53" spans="17:17" ht="17.100000000000001" customHeight="1" x14ac:dyDescent="0.25">
      <c r="Q161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54" spans="17:17" ht="17.100000000000001" customHeight="1" x14ac:dyDescent="0.25">
      <c r="Q161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55" spans="17:17" ht="17.100000000000001" customHeight="1" x14ac:dyDescent="0.25">
      <c r="Q161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56" spans="17:17" ht="17.100000000000001" customHeight="1" x14ac:dyDescent="0.25">
      <c r="Q161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57" spans="17:17" ht="17.100000000000001" customHeight="1" x14ac:dyDescent="0.25">
      <c r="Q161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58" spans="17:17" ht="17.100000000000001" customHeight="1" x14ac:dyDescent="0.25">
      <c r="Q161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59" spans="17:17" ht="17.100000000000001" customHeight="1" x14ac:dyDescent="0.25">
      <c r="Q161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60" spans="17:17" ht="17.100000000000001" customHeight="1" x14ac:dyDescent="0.25">
      <c r="Q161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61" spans="17:17" ht="17.100000000000001" customHeight="1" x14ac:dyDescent="0.25">
      <c r="Q161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62" spans="17:17" ht="17.100000000000001" customHeight="1" x14ac:dyDescent="0.25">
      <c r="Q161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63" spans="17:17" ht="17.100000000000001" customHeight="1" x14ac:dyDescent="0.25">
      <c r="Q161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64" spans="17:17" ht="17.100000000000001" customHeight="1" x14ac:dyDescent="0.25">
      <c r="Q161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65" spans="17:17" ht="17.100000000000001" customHeight="1" x14ac:dyDescent="0.25">
      <c r="Q161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66" spans="17:17" ht="17.100000000000001" customHeight="1" x14ac:dyDescent="0.25">
      <c r="Q161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67" spans="17:17" ht="17.100000000000001" customHeight="1" x14ac:dyDescent="0.25">
      <c r="Q161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68" spans="17:17" ht="17.100000000000001" customHeight="1" x14ac:dyDescent="0.25">
      <c r="Q161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69" spans="17:17" ht="17.100000000000001" customHeight="1" x14ac:dyDescent="0.25">
      <c r="Q161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70" spans="17:17" ht="17.100000000000001" customHeight="1" x14ac:dyDescent="0.25">
      <c r="Q161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71" spans="17:17" ht="17.100000000000001" customHeight="1" x14ac:dyDescent="0.25">
      <c r="Q161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72" spans="17:17" ht="17.100000000000001" customHeight="1" x14ac:dyDescent="0.25">
      <c r="Q161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73" spans="17:17" ht="17.100000000000001" customHeight="1" x14ac:dyDescent="0.25">
      <c r="Q161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74" spans="17:17" ht="17.100000000000001" customHeight="1" x14ac:dyDescent="0.25">
      <c r="Q161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75" spans="17:17" ht="17.100000000000001" customHeight="1" x14ac:dyDescent="0.25">
      <c r="Q161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76" spans="17:17" ht="17.100000000000001" customHeight="1" x14ac:dyDescent="0.25">
      <c r="Q161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77" spans="17:17" ht="17.100000000000001" customHeight="1" x14ac:dyDescent="0.25">
      <c r="Q161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78" spans="17:17" ht="17.100000000000001" customHeight="1" x14ac:dyDescent="0.25">
      <c r="Q161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79" spans="17:17" ht="17.100000000000001" customHeight="1" x14ac:dyDescent="0.25">
      <c r="Q161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80" spans="17:17" ht="17.100000000000001" customHeight="1" x14ac:dyDescent="0.25">
      <c r="Q161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81" spans="17:17" ht="17.100000000000001" customHeight="1" x14ac:dyDescent="0.25">
      <c r="Q161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82" spans="17:17" ht="17.100000000000001" customHeight="1" x14ac:dyDescent="0.25">
      <c r="Q161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83" spans="17:17" ht="17.100000000000001" customHeight="1" x14ac:dyDescent="0.25">
      <c r="Q161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84" spans="17:17" ht="17.100000000000001" customHeight="1" x14ac:dyDescent="0.25">
      <c r="Q161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85" spans="17:17" ht="17.100000000000001" customHeight="1" x14ac:dyDescent="0.25">
      <c r="Q161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86" spans="17:17" ht="17.100000000000001" customHeight="1" x14ac:dyDescent="0.25">
      <c r="Q161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87" spans="17:17" ht="17.100000000000001" customHeight="1" x14ac:dyDescent="0.25">
      <c r="Q161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88" spans="17:17" ht="17.100000000000001" customHeight="1" x14ac:dyDescent="0.25">
      <c r="Q161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89" spans="17:17" ht="17.100000000000001" customHeight="1" x14ac:dyDescent="0.25">
      <c r="Q161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90" spans="17:17" ht="17.100000000000001" customHeight="1" x14ac:dyDescent="0.25">
      <c r="Q161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91" spans="17:17" ht="17.100000000000001" customHeight="1" x14ac:dyDescent="0.25">
      <c r="Q161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92" spans="17:17" ht="17.100000000000001" customHeight="1" x14ac:dyDescent="0.25">
      <c r="Q161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93" spans="17:17" ht="17.100000000000001" customHeight="1" x14ac:dyDescent="0.25">
      <c r="Q161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94" spans="17:17" ht="17.100000000000001" customHeight="1" x14ac:dyDescent="0.25">
      <c r="Q161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95" spans="17:17" ht="17.100000000000001" customHeight="1" x14ac:dyDescent="0.25">
      <c r="Q161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96" spans="17:17" ht="17.100000000000001" customHeight="1" x14ac:dyDescent="0.25">
      <c r="Q161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97" spans="17:17" ht="17.100000000000001" customHeight="1" x14ac:dyDescent="0.25">
      <c r="Q161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98" spans="17:17" ht="17.100000000000001" customHeight="1" x14ac:dyDescent="0.25">
      <c r="Q161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99" spans="17:17" ht="17.100000000000001" customHeight="1" x14ac:dyDescent="0.25">
      <c r="Q161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00" spans="17:17" ht="17.100000000000001" customHeight="1" x14ac:dyDescent="0.25">
      <c r="Q162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01" spans="17:17" ht="17.100000000000001" customHeight="1" x14ac:dyDescent="0.25">
      <c r="Q162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02" spans="17:17" ht="17.100000000000001" customHeight="1" x14ac:dyDescent="0.25">
      <c r="Q162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03" spans="17:17" ht="17.100000000000001" customHeight="1" x14ac:dyDescent="0.25">
      <c r="Q162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04" spans="17:17" ht="17.100000000000001" customHeight="1" x14ac:dyDescent="0.25">
      <c r="Q162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05" spans="17:17" ht="17.100000000000001" customHeight="1" x14ac:dyDescent="0.25">
      <c r="Q162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06" spans="17:17" ht="17.100000000000001" customHeight="1" x14ac:dyDescent="0.25">
      <c r="Q162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07" spans="17:17" ht="17.100000000000001" customHeight="1" x14ac:dyDescent="0.25">
      <c r="Q162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08" spans="17:17" ht="17.100000000000001" customHeight="1" x14ac:dyDescent="0.25">
      <c r="Q162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09" spans="17:17" ht="17.100000000000001" customHeight="1" x14ac:dyDescent="0.25">
      <c r="Q162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10" spans="17:17" ht="17.100000000000001" customHeight="1" x14ac:dyDescent="0.25">
      <c r="Q162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11" spans="17:17" ht="17.100000000000001" customHeight="1" x14ac:dyDescent="0.25">
      <c r="Q162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12" spans="17:17" ht="17.100000000000001" customHeight="1" x14ac:dyDescent="0.25">
      <c r="Q162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13" spans="17:17" ht="17.100000000000001" customHeight="1" x14ac:dyDescent="0.25">
      <c r="Q162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14" spans="17:17" ht="17.100000000000001" customHeight="1" x14ac:dyDescent="0.25">
      <c r="Q162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15" spans="17:17" ht="17.100000000000001" customHeight="1" x14ac:dyDescent="0.25">
      <c r="Q162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16" spans="17:17" ht="17.100000000000001" customHeight="1" x14ac:dyDescent="0.25">
      <c r="Q162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17" spans="17:17" ht="17.100000000000001" customHeight="1" x14ac:dyDescent="0.25">
      <c r="Q162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18" spans="17:17" ht="17.100000000000001" customHeight="1" x14ac:dyDescent="0.25">
      <c r="Q162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19" spans="17:17" ht="17.100000000000001" customHeight="1" x14ac:dyDescent="0.25">
      <c r="Q162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20" spans="17:17" ht="17.100000000000001" customHeight="1" x14ac:dyDescent="0.25">
      <c r="Q162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21" spans="17:17" ht="17.100000000000001" customHeight="1" x14ac:dyDescent="0.25">
      <c r="Q162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22" spans="17:17" ht="17.100000000000001" customHeight="1" x14ac:dyDescent="0.25">
      <c r="Q162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23" spans="17:17" ht="17.100000000000001" customHeight="1" x14ac:dyDescent="0.25">
      <c r="Q162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24" spans="17:17" ht="17.100000000000001" customHeight="1" x14ac:dyDescent="0.25">
      <c r="Q162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25" spans="17:17" ht="17.100000000000001" customHeight="1" x14ac:dyDescent="0.25">
      <c r="Q162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26" spans="17:17" ht="17.100000000000001" customHeight="1" x14ac:dyDescent="0.25">
      <c r="Q162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27" spans="17:17" ht="17.100000000000001" customHeight="1" x14ac:dyDescent="0.25">
      <c r="Q162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28" spans="17:17" ht="17.100000000000001" customHeight="1" x14ac:dyDescent="0.25">
      <c r="Q162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29" spans="17:17" ht="17.100000000000001" customHeight="1" x14ac:dyDescent="0.25">
      <c r="Q162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30" spans="17:17" ht="17.100000000000001" customHeight="1" x14ac:dyDescent="0.25">
      <c r="Q162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31" spans="17:17" ht="17.100000000000001" customHeight="1" x14ac:dyDescent="0.25">
      <c r="Q162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32" spans="17:17" ht="17.100000000000001" customHeight="1" x14ac:dyDescent="0.25">
      <c r="Q162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33" spans="17:17" ht="17.100000000000001" customHeight="1" x14ac:dyDescent="0.25">
      <c r="Q162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34" spans="17:17" ht="17.100000000000001" customHeight="1" x14ac:dyDescent="0.25">
      <c r="Q162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35" spans="17:17" ht="17.100000000000001" customHeight="1" x14ac:dyDescent="0.25">
      <c r="Q162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36" spans="17:17" ht="17.100000000000001" customHeight="1" x14ac:dyDescent="0.25">
      <c r="Q162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37" spans="17:17" ht="17.100000000000001" customHeight="1" x14ac:dyDescent="0.25">
      <c r="Q162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38" spans="17:17" ht="17.100000000000001" customHeight="1" x14ac:dyDescent="0.25">
      <c r="Q162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39" spans="17:17" ht="17.100000000000001" customHeight="1" x14ac:dyDescent="0.25">
      <c r="Q162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40" spans="17:17" ht="17.100000000000001" customHeight="1" x14ac:dyDescent="0.25">
      <c r="Q162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41" spans="17:17" ht="17.100000000000001" customHeight="1" x14ac:dyDescent="0.25">
      <c r="Q162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42" spans="17:17" ht="17.100000000000001" customHeight="1" x14ac:dyDescent="0.25">
      <c r="Q162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43" spans="17:17" ht="17.100000000000001" customHeight="1" x14ac:dyDescent="0.25">
      <c r="Q162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44" spans="17:17" ht="17.100000000000001" customHeight="1" x14ac:dyDescent="0.25">
      <c r="Q162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45" spans="17:17" ht="17.100000000000001" customHeight="1" x14ac:dyDescent="0.25">
      <c r="Q162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46" spans="17:17" ht="17.100000000000001" customHeight="1" x14ac:dyDescent="0.25">
      <c r="Q162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47" spans="17:17" ht="17.100000000000001" customHeight="1" x14ac:dyDescent="0.25">
      <c r="Q162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48" spans="17:17" ht="17.100000000000001" customHeight="1" x14ac:dyDescent="0.25">
      <c r="Q162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49" spans="17:17" ht="17.100000000000001" customHeight="1" x14ac:dyDescent="0.25">
      <c r="Q162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50" spans="17:17" ht="17.100000000000001" customHeight="1" x14ac:dyDescent="0.25">
      <c r="Q162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51" spans="17:17" ht="17.100000000000001" customHeight="1" x14ac:dyDescent="0.25">
      <c r="Q162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52" spans="17:17" ht="17.100000000000001" customHeight="1" x14ac:dyDescent="0.25">
      <c r="Q162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53" spans="17:17" ht="17.100000000000001" customHeight="1" x14ac:dyDescent="0.25">
      <c r="Q162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54" spans="17:17" ht="17.100000000000001" customHeight="1" x14ac:dyDescent="0.25">
      <c r="Q162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55" spans="17:17" ht="17.100000000000001" customHeight="1" x14ac:dyDescent="0.25">
      <c r="Q162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56" spans="17:17" ht="17.100000000000001" customHeight="1" x14ac:dyDescent="0.25">
      <c r="Q162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57" spans="17:17" ht="17.100000000000001" customHeight="1" x14ac:dyDescent="0.25">
      <c r="Q162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58" spans="17:17" ht="17.100000000000001" customHeight="1" x14ac:dyDescent="0.25">
      <c r="Q162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59" spans="17:17" ht="17.100000000000001" customHeight="1" x14ac:dyDescent="0.25">
      <c r="Q162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60" spans="17:17" ht="17.100000000000001" customHeight="1" x14ac:dyDescent="0.25">
      <c r="Q162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61" spans="17:17" ht="17.100000000000001" customHeight="1" x14ac:dyDescent="0.25">
      <c r="Q162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62" spans="17:17" ht="17.100000000000001" customHeight="1" x14ac:dyDescent="0.25">
      <c r="Q162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63" spans="17:17" ht="17.100000000000001" customHeight="1" x14ac:dyDescent="0.25">
      <c r="Q162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64" spans="17:17" ht="17.100000000000001" customHeight="1" x14ac:dyDescent="0.25">
      <c r="Q162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65" spans="17:17" ht="17.100000000000001" customHeight="1" x14ac:dyDescent="0.25">
      <c r="Q162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66" spans="17:17" ht="17.100000000000001" customHeight="1" x14ac:dyDescent="0.25">
      <c r="Q162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67" spans="17:17" ht="17.100000000000001" customHeight="1" x14ac:dyDescent="0.25">
      <c r="Q162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68" spans="17:17" ht="17.100000000000001" customHeight="1" x14ac:dyDescent="0.25">
      <c r="Q162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69" spans="17:17" ht="17.100000000000001" customHeight="1" x14ac:dyDescent="0.25">
      <c r="Q162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70" spans="17:17" ht="17.100000000000001" customHeight="1" x14ac:dyDescent="0.25">
      <c r="Q162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71" spans="17:17" ht="17.100000000000001" customHeight="1" x14ac:dyDescent="0.25">
      <c r="Q162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72" spans="17:17" ht="17.100000000000001" customHeight="1" x14ac:dyDescent="0.25">
      <c r="Q162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73" spans="17:17" ht="17.100000000000001" customHeight="1" x14ac:dyDescent="0.25">
      <c r="Q162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74" spans="17:17" ht="17.100000000000001" customHeight="1" x14ac:dyDescent="0.25">
      <c r="Q162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75" spans="17:17" ht="17.100000000000001" customHeight="1" x14ac:dyDescent="0.25">
      <c r="Q162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76" spans="17:17" ht="17.100000000000001" customHeight="1" x14ac:dyDescent="0.25">
      <c r="Q162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77" spans="17:17" ht="17.100000000000001" customHeight="1" x14ac:dyDescent="0.25">
      <c r="Q162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78" spans="17:17" ht="17.100000000000001" customHeight="1" x14ac:dyDescent="0.25">
      <c r="Q162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79" spans="17:17" ht="17.100000000000001" customHeight="1" x14ac:dyDescent="0.25">
      <c r="Q162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80" spans="17:17" ht="17.100000000000001" customHeight="1" x14ac:dyDescent="0.25">
      <c r="Q162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81" spans="17:17" ht="17.100000000000001" customHeight="1" x14ac:dyDescent="0.25">
      <c r="Q162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82" spans="17:17" ht="17.100000000000001" customHeight="1" x14ac:dyDescent="0.25">
      <c r="Q162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83" spans="17:17" ht="17.100000000000001" customHeight="1" x14ac:dyDescent="0.25">
      <c r="Q162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84" spans="17:17" ht="17.100000000000001" customHeight="1" x14ac:dyDescent="0.25">
      <c r="Q162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85" spans="17:17" ht="17.100000000000001" customHeight="1" x14ac:dyDescent="0.25">
      <c r="Q162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86" spans="17:17" ht="17.100000000000001" customHeight="1" x14ac:dyDescent="0.25">
      <c r="Q162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87" spans="17:17" ht="17.100000000000001" customHeight="1" x14ac:dyDescent="0.25">
      <c r="Q162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88" spans="17:17" ht="17.100000000000001" customHeight="1" x14ac:dyDescent="0.25">
      <c r="Q162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89" spans="17:17" ht="17.100000000000001" customHeight="1" x14ac:dyDescent="0.25">
      <c r="Q162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90" spans="17:17" ht="17.100000000000001" customHeight="1" x14ac:dyDescent="0.25">
      <c r="Q162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91" spans="17:17" ht="17.100000000000001" customHeight="1" x14ac:dyDescent="0.25">
      <c r="Q162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92" spans="17:17" ht="17.100000000000001" customHeight="1" x14ac:dyDescent="0.25">
      <c r="Q162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93" spans="17:17" ht="17.100000000000001" customHeight="1" x14ac:dyDescent="0.25">
      <c r="Q162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94" spans="17:17" ht="17.100000000000001" customHeight="1" x14ac:dyDescent="0.25">
      <c r="Q162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95" spans="17:17" ht="17.100000000000001" customHeight="1" x14ac:dyDescent="0.25">
      <c r="Q162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96" spans="17:17" ht="17.100000000000001" customHeight="1" x14ac:dyDescent="0.25">
      <c r="Q162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97" spans="17:17" ht="17.100000000000001" customHeight="1" x14ac:dyDescent="0.25">
      <c r="Q162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98" spans="17:17" ht="17.100000000000001" customHeight="1" x14ac:dyDescent="0.25">
      <c r="Q162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99" spans="17:17" ht="17.100000000000001" customHeight="1" x14ac:dyDescent="0.25">
      <c r="Q162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00" spans="17:17" ht="17.100000000000001" customHeight="1" x14ac:dyDescent="0.25">
      <c r="Q163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01" spans="17:17" ht="17.100000000000001" customHeight="1" x14ac:dyDescent="0.25">
      <c r="Q163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02" spans="17:17" ht="17.100000000000001" customHeight="1" x14ac:dyDescent="0.25">
      <c r="Q163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03" spans="17:17" ht="17.100000000000001" customHeight="1" x14ac:dyDescent="0.25">
      <c r="Q163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04" spans="17:17" ht="17.100000000000001" customHeight="1" x14ac:dyDescent="0.25">
      <c r="Q163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05" spans="17:17" ht="17.100000000000001" customHeight="1" x14ac:dyDescent="0.25">
      <c r="Q163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06" spans="17:17" ht="17.100000000000001" customHeight="1" x14ac:dyDescent="0.25">
      <c r="Q163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07" spans="17:17" ht="17.100000000000001" customHeight="1" x14ac:dyDescent="0.25">
      <c r="Q163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08" spans="17:17" ht="17.100000000000001" customHeight="1" x14ac:dyDescent="0.25">
      <c r="Q163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09" spans="17:17" ht="17.100000000000001" customHeight="1" x14ac:dyDescent="0.25">
      <c r="Q163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10" spans="17:17" ht="17.100000000000001" customHeight="1" x14ac:dyDescent="0.25">
      <c r="Q163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11" spans="17:17" ht="17.100000000000001" customHeight="1" x14ac:dyDescent="0.25">
      <c r="Q163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12" spans="17:17" ht="17.100000000000001" customHeight="1" x14ac:dyDescent="0.25">
      <c r="Q163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13" spans="17:17" ht="17.100000000000001" customHeight="1" x14ac:dyDescent="0.25">
      <c r="Q163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14" spans="17:17" ht="17.100000000000001" customHeight="1" x14ac:dyDescent="0.25">
      <c r="Q163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15" spans="17:17" ht="17.100000000000001" customHeight="1" x14ac:dyDescent="0.25">
      <c r="Q163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16" spans="17:17" ht="17.100000000000001" customHeight="1" x14ac:dyDescent="0.25">
      <c r="Q163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17" spans="17:17" ht="17.100000000000001" customHeight="1" x14ac:dyDescent="0.25">
      <c r="Q163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18" spans="17:17" ht="17.100000000000001" customHeight="1" x14ac:dyDescent="0.25">
      <c r="Q163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19" spans="17:17" ht="17.100000000000001" customHeight="1" x14ac:dyDescent="0.25">
      <c r="Q163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20" spans="17:17" ht="17.100000000000001" customHeight="1" x14ac:dyDescent="0.25">
      <c r="Q163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21" spans="17:17" ht="17.100000000000001" customHeight="1" x14ac:dyDescent="0.25">
      <c r="Q163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22" spans="17:17" ht="17.100000000000001" customHeight="1" x14ac:dyDescent="0.25">
      <c r="Q163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23" spans="17:17" ht="17.100000000000001" customHeight="1" x14ac:dyDescent="0.25">
      <c r="Q163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24" spans="17:17" ht="17.100000000000001" customHeight="1" x14ac:dyDescent="0.25">
      <c r="Q163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25" spans="17:17" ht="17.100000000000001" customHeight="1" x14ac:dyDescent="0.25">
      <c r="Q163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26" spans="17:17" ht="17.100000000000001" customHeight="1" x14ac:dyDescent="0.25">
      <c r="Q163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27" spans="17:17" ht="17.100000000000001" customHeight="1" x14ac:dyDescent="0.25">
      <c r="Q163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28" spans="17:17" ht="17.100000000000001" customHeight="1" x14ac:dyDescent="0.25">
      <c r="Q163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29" spans="17:17" ht="17.100000000000001" customHeight="1" x14ac:dyDescent="0.25">
      <c r="Q163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30" spans="17:17" ht="17.100000000000001" customHeight="1" x14ac:dyDescent="0.25">
      <c r="Q163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31" spans="17:17" ht="17.100000000000001" customHeight="1" x14ac:dyDescent="0.25">
      <c r="Q163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32" spans="17:17" ht="17.100000000000001" customHeight="1" x14ac:dyDescent="0.25">
      <c r="Q163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33" spans="17:17" ht="17.100000000000001" customHeight="1" x14ac:dyDescent="0.25">
      <c r="Q163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34" spans="17:17" ht="17.100000000000001" customHeight="1" x14ac:dyDescent="0.25">
      <c r="Q163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35" spans="17:17" ht="17.100000000000001" customHeight="1" x14ac:dyDescent="0.25">
      <c r="Q163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36" spans="17:17" ht="17.100000000000001" customHeight="1" x14ac:dyDescent="0.25">
      <c r="Q163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37" spans="17:17" ht="17.100000000000001" customHeight="1" x14ac:dyDescent="0.25">
      <c r="Q163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38" spans="17:17" ht="17.100000000000001" customHeight="1" x14ac:dyDescent="0.25">
      <c r="Q163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39" spans="17:17" ht="17.100000000000001" customHeight="1" x14ac:dyDescent="0.25">
      <c r="Q163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40" spans="17:17" ht="17.100000000000001" customHeight="1" x14ac:dyDescent="0.25">
      <c r="Q163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41" spans="17:17" ht="17.100000000000001" customHeight="1" x14ac:dyDescent="0.25">
      <c r="Q163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42" spans="17:17" ht="17.100000000000001" customHeight="1" x14ac:dyDescent="0.25">
      <c r="Q163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43" spans="17:17" ht="17.100000000000001" customHeight="1" x14ac:dyDescent="0.25">
      <c r="Q163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44" spans="17:17" ht="17.100000000000001" customHeight="1" x14ac:dyDescent="0.25">
      <c r="Q163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45" spans="17:17" ht="17.100000000000001" customHeight="1" x14ac:dyDescent="0.25">
      <c r="Q163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46" spans="17:17" ht="17.100000000000001" customHeight="1" x14ac:dyDescent="0.25">
      <c r="Q163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47" spans="17:17" ht="17.100000000000001" customHeight="1" x14ac:dyDescent="0.25">
      <c r="Q163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48" spans="17:17" ht="17.100000000000001" customHeight="1" x14ac:dyDescent="0.25">
      <c r="Q163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49" spans="17:17" ht="17.100000000000001" customHeight="1" x14ac:dyDescent="0.25">
      <c r="Q163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50" spans="17:17" ht="17.100000000000001" customHeight="1" x14ac:dyDescent="0.25">
      <c r="Q163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51" spans="17:17" ht="17.100000000000001" customHeight="1" x14ac:dyDescent="0.25">
      <c r="Q163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52" spans="17:17" ht="17.100000000000001" customHeight="1" x14ac:dyDescent="0.25">
      <c r="Q163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53" spans="17:17" ht="17.100000000000001" customHeight="1" x14ac:dyDescent="0.25">
      <c r="Q163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54" spans="17:17" ht="17.100000000000001" customHeight="1" x14ac:dyDescent="0.25">
      <c r="Q163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55" spans="17:17" ht="17.100000000000001" customHeight="1" x14ac:dyDescent="0.25">
      <c r="Q163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56" spans="17:17" ht="17.100000000000001" customHeight="1" x14ac:dyDescent="0.25">
      <c r="Q163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57" spans="17:17" ht="17.100000000000001" customHeight="1" x14ac:dyDescent="0.25">
      <c r="Q163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58" spans="17:17" ht="17.100000000000001" customHeight="1" x14ac:dyDescent="0.25">
      <c r="Q163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59" spans="17:17" ht="17.100000000000001" customHeight="1" x14ac:dyDescent="0.25">
      <c r="Q163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60" spans="17:17" ht="17.100000000000001" customHeight="1" x14ac:dyDescent="0.25">
      <c r="Q163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61" spans="17:17" ht="17.100000000000001" customHeight="1" x14ac:dyDescent="0.25">
      <c r="Q163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62" spans="17:17" ht="17.100000000000001" customHeight="1" x14ac:dyDescent="0.25">
      <c r="Q163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63" spans="17:17" ht="17.100000000000001" customHeight="1" x14ac:dyDescent="0.25">
      <c r="Q163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64" spans="17:17" ht="17.100000000000001" customHeight="1" x14ac:dyDescent="0.25">
      <c r="Q163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65" spans="17:17" ht="17.100000000000001" customHeight="1" x14ac:dyDescent="0.25">
      <c r="Q163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66" spans="17:17" ht="17.100000000000001" customHeight="1" x14ac:dyDescent="0.25">
      <c r="Q163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67" spans="17:17" ht="17.100000000000001" customHeight="1" x14ac:dyDescent="0.25">
      <c r="Q163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68" spans="17:17" ht="17.100000000000001" customHeight="1" x14ac:dyDescent="0.25">
      <c r="Q163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69" spans="17:17" ht="17.100000000000001" customHeight="1" x14ac:dyDescent="0.25">
      <c r="Q163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70" spans="17:17" ht="17.100000000000001" customHeight="1" x14ac:dyDescent="0.25">
      <c r="Q163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71" spans="17:17" ht="17.100000000000001" customHeight="1" x14ac:dyDescent="0.25">
      <c r="Q163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72" spans="17:17" ht="17.100000000000001" customHeight="1" x14ac:dyDescent="0.25">
      <c r="Q163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73" spans="17:17" ht="17.100000000000001" customHeight="1" x14ac:dyDescent="0.25">
      <c r="Q163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74" spans="17:17" ht="17.100000000000001" customHeight="1" x14ac:dyDescent="0.25">
      <c r="Q163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75" spans="17:17" ht="17.100000000000001" customHeight="1" x14ac:dyDescent="0.25">
      <c r="Q163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76" spans="17:17" ht="17.100000000000001" customHeight="1" x14ac:dyDescent="0.25">
      <c r="Q163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77" spans="17:17" ht="17.100000000000001" customHeight="1" x14ac:dyDescent="0.25">
      <c r="Q163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78" spans="17:17" ht="17.100000000000001" customHeight="1" x14ac:dyDescent="0.25">
      <c r="Q163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79" spans="17:17" ht="17.100000000000001" customHeight="1" x14ac:dyDescent="0.25">
      <c r="Q163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80" spans="17:17" ht="17.100000000000001" customHeight="1" x14ac:dyDescent="0.25">
      <c r="Q163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81" spans="17:17" ht="17.100000000000001" customHeight="1" x14ac:dyDescent="0.25">
      <c r="Q163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82" spans="17:17" ht="17.100000000000001" customHeight="1" x14ac:dyDescent="0.25">
      <c r="Q163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83" spans="17:17" ht="17.100000000000001" customHeight="1" x14ac:dyDescent="0.25">
      <c r="Q163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84" spans="17:17" ht="17.100000000000001" customHeight="1" x14ac:dyDescent="0.25">
      <c r="Q163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85" spans="17:17" ht="17.100000000000001" customHeight="1" x14ac:dyDescent="0.25">
      <c r="Q163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86" spans="17:17" ht="17.100000000000001" customHeight="1" x14ac:dyDescent="0.25">
      <c r="Q163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87" spans="17:17" ht="17.100000000000001" customHeight="1" x14ac:dyDescent="0.25">
      <c r="Q163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88" spans="17:17" ht="17.100000000000001" customHeight="1" x14ac:dyDescent="0.25">
      <c r="Q163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89" spans="17:17" ht="17.100000000000001" customHeight="1" x14ac:dyDescent="0.25">
      <c r="Q163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90" spans="17:17" ht="17.100000000000001" customHeight="1" x14ac:dyDescent="0.25">
      <c r="Q163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91" spans="17:17" ht="17.100000000000001" customHeight="1" x14ac:dyDescent="0.25">
      <c r="Q163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92" spans="17:17" ht="17.100000000000001" customHeight="1" x14ac:dyDescent="0.25">
      <c r="Q163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93" spans="17:17" ht="17.100000000000001" customHeight="1" x14ac:dyDescent="0.25">
      <c r="Q163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94" spans="17:17" ht="17.100000000000001" customHeight="1" x14ac:dyDescent="0.25">
      <c r="Q163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95" spans="17:17" ht="17.100000000000001" customHeight="1" x14ac:dyDescent="0.25">
      <c r="Q163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96" spans="17:17" ht="17.100000000000001" customHeight="1" x14ac:dyDescent="0.25">
      <c r="Q163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97" spans="17:17" ht="17.100000000000001" customHeight="1" x14ac:dyDescent="0.25">
      <c r="Q163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98" spans="17:17" ht="17.100000000000001" customHeight="1" x14ac:dyDescent="0.25">
      <c r="Q163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99" spans="17:17" ht="17.100000000000001" customHeight="1" x14ac:dyDescent="0.25">
      <c r="Q163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00" spans="17:17" ht="17.100000000000001" customHeight="1" x14ac:dyDescent="0.25">
      <c r="Q164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01" spans="17:17" ht="17.100000000000001" customHeight="1" x14ac:dyDescent="0.25">
      <c r="Q164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02" spans="17:17" ht="17.100000000000001" customHeight="1" x14ac:dyDescent="0.25">
      <c r="Q164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03" spans="17:17" ht="17.100000000000001" customHeight="1" x14ac:dyDescent="0.25">
      <c r="Q164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04" spans="17:17" ht="17.100000000000001" customHeight="1" x14ac:dyDescent="0.25">
      <c r="Q164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05" spans="17:17" ht="17.100000000000001" customHeight="1" x14ac:dyDescent="0.25">
      <c r="Q164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06" spans="17:17" ht="17.100000000000001" customHeight="1" x14ac:dyDescent="0.25">
      <c r="Q164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07" spans="17:17" ht="17.100000000000001" customHeight="1" x14ac:dyDescent="0.25">
      <c r="Q164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08" spans="17:17" ht="17.100000000000001" customHeight="1" x14ac:dyDescent="0.25">
      <c r="Q164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09" spans="17:17" ht="17.100000000000001" customHeight="1" x14ac:dyDescent="0.25">
      <c r="Q164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10" spans="17:17" ht="17.100000000000001" customHeight="1" x14ac:dyDescent="0.25">
      <c r="Q164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11" spans="17:17" ht="17.100000000000001" customHeight="1" x14ac:dyDescent="0.25">
      <c r="Q164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12" spans="17:17" ht="17.100000000000001" customHeight="1" x14ac:dyDescent="0.25">
      <c r="Q164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13" spans="17:17" ht="17.100000000000001" customHeight="1" x14ac:dyDescent="0.25">
      <c r="Q164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14" spans="17:17" ht="17.100000000000001" customHeight="1" x14ac:dyDescent="0.25">
      <c r="Q164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15" spans="17:17" ht="17.100000000000001" customHeight="1" x14ac:dyDescent="0.25">
      <c r="Q164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16" spans="17:17" ht="17.100000000000001" customHeight="1" x14ac:dyDescent="0.25">
      <c r="Q164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17" spans="17:17" ht="17.100000000000001" customHeight="1" x14ac:dyDescent="0.25">
      <c r="Q164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18" spans="17:17" ht="17.100000000000001" customHeight="1" x14ac:dyDescent="0.25">
      <c r="Q164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19" spans="17:17" ht="17.100000000000001" customHeight="1" x14ac:dyDescent="0.25">
      <c r="Q164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20" spans="17:17" ht="17.100000000000001" customHeight="1" x14ac:dyDescent="0.25">
      <c r="Q164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21" spans="17:17" ht="17.100000000000001" customHeight="1" x14ac:dyDescent="0.25">
      <c r="Q164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22" spans="17:17" ht="17.100000000000001" customHeight="1" x14ac:dyDescent="0.25">
      <c r="Q164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23" spans="17:17" ht="17.100000000000001" customHeight="1" x14ac:dyDescent="0.25">
      <c r="Q164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24" spans="17:17" ht="17.100000000000001" customHeight="1" x14ac:dyDescent="0.25">
      <c r="Q164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25" spans="17:17" ht="17.100000000000001" customHeight="1" x14ac:dyDescent="0.25">
      <c r="Q164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26" spans="17:17" ht="17.100000000000001" customHeight="1" x14ac:dyDescent="0.25">
      <c r="Q164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27" spans="17:17" ht="17.100000000000001" customHeight="1" x14ac:dyDescent="0.25">
      <c r="Q164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28" spans="17:17" ht="17.100000000000001" customHeight="1" x14ac:dyDescent="0.25">
      <c r="Q164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29" spans="17:17" ht="17.100000000000001" customHeight="1" x14ac:dyDescent="0.25">
      <c r="Q164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30" spans="17:17" ht="17.100000000000001" customHeight="1" x14ac:dyDescent="0.25">
      <c r="Q164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31" spans="17:17" ht="17.100000000000001" customHeight="1" x14ac:dyDescent="0.25">
      <c r="Q164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32" spans="17:17" ht="17.100000000000001" customHeight="1" x14ac:dyDescent="0.25">
      <c r="Q164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33" spans="17:17" ht="17.100000000000001" customHeight="1" x14ac:dyDescent="0.25">
      <c r="Q164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34" spans="17:17" ht="17.100000000000001" customHeight="1" x14ac:dyDescent="0.25">
      <c r="Q164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35" spans="17:17" ht="17.100000000000001" customHeight="1" x14ac:dyDescent="0.25">
      <c r="Q164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36" spans="17:17" ht="17.100000000000001" customHeight="1" x14ac:dyDescent="0.25">
      <c r="Q164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37" spans="17:17" ht="17.100000000000001" customHeight="1" x14ac:dyDescent="0.25">
      <c r="Q164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38" spans="17:17" ht="17.100000000000001" customHeight="1" x14ac:dyDescent="0.25">
      <c r="Q164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39" spans="17:17" ht="17.100000000000001" customHeight="1" x14ac:dyDescent="0.25">
      <c r="Q164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40" spans="17:17" ht="17.100000000000001" customHeight="1" x14ac:dyDescent="0.25">
      <c r="Q164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41" spans="17:17" ht="17.100000000000001" customHeight="1" x14ac:dyDescent="0.25">
      <c r="Q164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42" spans="17:17" ht="17.100000000000001" customHeight="1" x14ac:dyDescent="0.25">
      <c r="Q164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43" spans="17:17" ht="17.100000000000001" customHeight="1" x14ac:dyDescent="0.25">
      <c r="Q164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44" spans="17:17" ht="17.100000000000001" customHeight="1" x14ac:dyDescent="0.25">
      <c r="Q164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45" spans="17:17" ht="17.100000000000001" customHeight="1" x14ac:dyDescent="0.25">
      <c r="Q164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46" spans="17:17" ht="17.100000000000001" customHeight="1" x14ac:dyDescent="0.25">
      <c r="Q164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47" spans="17:17" ht="17.100000000000001" customHeight="1" x14ac:dyDescent="0.25">
      <c r="Q164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48" spans="17:17" ht="17.100000000000001" customHeight="1" x14ac:dyDescent="0.25">
      <c r="Q164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49" spans="17:17" ht="17.100000000000001" customHeight="1" x14ac:dyDescent="0.25">
      <c r="Q164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50" spans="17:17" ht="17.100000000000001" customHeight="1" x14ac:dyDescent="0.25">
      <c r="Q164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51" spans="17:17" ht="17.100000000000001" customHeight="1" x14ac:dyDescent="0.25">
      <c r="Q164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52" spans="17:17" ht="17.100000000000001" customHeight="1" x14ac:dyDescent="0.25">
      <c r="Q164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53" spans="17:17" ht="17.100000000000001" customHeight="1" x14ac:dyDescent="0.25">
      <c r="Q164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54" spans="17:17" ht="17.100000000000001" customHeight="1" x14ac:dyDescent="0.25">
      <c r="Q164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55" spans="17:17" ht="17.100000000000001" customHeight="1" x14ac:dyDescent="0.25">
      <c r="Q164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56" spans="17:17" ht="17.100000000000001" customHeight="1" x14ac:dyDescent="0.25">
      <c r="Q164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57" spans="17:17" ht="17.100000000000001" customHeight="1" x14ac:dyDescent="0.25">
      <c r="Q164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58" spans="17:17" ht="17.100000000000001" customHeight="1" x14ac:dyDescent="0.25">
      <c r="Q164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59" spans="17:17" ht="17.100000000000001" customHeight="1" x14ac:dyDescent="0.25">
      <c r="Q164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60" spans="17:17" ht="17.100000000000001" customHeight="1" x14ac:dyDescent="0.25">
      <c r="Q164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61" spans="17:17" ht="17.100000000000001" customHeight="1" x14ac:dyDescent="0.25">
      <c r="Q164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62" spans="17:17" ht="17.100000000000001" customHeight="1" x14ac:dyDescent="0.25">
      <c r="Q164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63" spans="17:17" ht="17.100000000000001" customHeight="1" x14ac:dyDescent="0.25">
      <c r="Q164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64" spans="17:17" ht="17.100000000000001" customHeight="1" x14ac:dyDescent="0.25">
      <c r="Q164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65" spans="17:17" ht="17.100000000000001" customHeight="1" x14ac:dyDescent="0.25">
      <c r="Q164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66" spans="17:17" ht="17.100000000000001" customHeight="1" x14ac:dyDescent="0.25">
      <c r="Q164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67" spans="17:17" ht="17.100000000000001" customHeight="1" x14ac:dyDescent="0.25">
      <c r="Q164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68" spans="17:17" ht="17.100000000000001" customHeight="1" x14ac:dyDescent="0.25">
      <c r="Q164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69" spans="17:17" ht="17.100000000000001" customHeight="1" x14ac:dyDescent="0.25">
      <c r="Q164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70" spans="17:17" ht="17.100000000000001" customHeight="1" x14ac:dyDescent="0.25">
      <c r="Q164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71" spans="17:17" ht="17.100000000000001" customHeight="1" x14ac:dyDescent="0.25">
      <c r="Q164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72" spans="17:17" ht="17.100000000000001" customHeight="1" x14ac:dyDescent="0.25">
      <c r="Q164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73" spans="17:17" ht="17.100000000000001" customHeight="1" x14ac:dyDescent="0.25">
      <c r="Q164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74" spans="17:17" ht="17.100000000000001" customHeight="1" x14ac:dyDescent="0.25">
      <c r="Q164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75" spans="17:17" ht="17.100000000000001" customHeight="1" x14ac:dyDescent="0.25">
      <c r="Q164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76" spans="17:17" ht="17.100000000000001" customHeight="1" x14ac:dyDescent="0.25">
      <c r="Q164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77" spans="17:17" ht="17.100000000000001" customHeight="1" x14ac:dyDescent="0.25">
      <c r="Q164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78" spans="17:17" ht="17.100000000000001" customHeight="1" x14ac:dyDescent="0.25">
      <c r="Q164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79" spans="17:17" ht="17.100000000000001" customHeight="1" x14ac:dyDescent="0.25">
      <c r="Q164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80" spans="17:17" ht="17.100000000000001" customHeight="1" x14ac:dyDescent="0.25">
      <c r="Q164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81" spans="17:17" ht="17.100000000000001" customHeight="1" x14ac:dyDescent="0.25">
      <c r="Q164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82" spans="17:17" ht="17.100000000000001" customHeight="1" x14ac:dyDescent="0.25">
      <c r="Q164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83" spans="17:17" ht="17.100000000000001" customHeight="1" x14ac:dyDescent="0.25">
      <c r="Q164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84" spans="17:17" ht="17.100000000000001" customHeight="1" x14ac:dyDescent="0.25">
      <c r="Q164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85" spans="17:17" ht="17.100000000000001" customHeight="1" x14ac:dyDescent="0.25">
      <c r="Q164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86" spans="17:17" ht="17.100000000000001" customHeight="1" x14ac:dyDescent="0.25">
      <c r="Q164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87" spans="17:17" ht="17.100000000000001" customHeight="1" x14ac:dyDescent="0.25">
      <c r="Q164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88" spans="17:17" ht="17.100000000000001" customHeight="1" x14ac:dyDescent="0.25">
      <c r="Q164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89" spans="17:17" ht="17.100000000000001" customHeight="1" x14ac:dyDescent="0.25">
      <c r="Q164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90" spans="17:17" ht="17.100000000000001" customHeight="1" x14ac:dyDescent="0.25">
      <c r="Q164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91" spans="17:17" ht="17.100000000000001" customHeight="1" x14ac:dyDescent="0.25">
      <c r="Q164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92" spans="17:17" ht="17.100000000000001" customHeight="1" x14ac:dyDescent="0.25">
      <c r="Q164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93" spans="17:17" ht="17.100000000000001" customHeight="1" x14ac:dyDescent="0.25">
      <c r="Q164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94" spans="17:17" ht="17.100000000000001" customHeight="1" x14ac:dyDescent="0.25">
      <c r="Q164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95" spans="17:17" ht="17.100000000000001" customHeight="1" x14ac:dyDescent="0.25">
      <c r="Q164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96" spans="17:17" ht="17.100000000000001" customHeight="1" x14ac:dyDescent="0.25">
      <c r="Q164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97" spans="17:17" ht="17.100000000000001" customHeight="1" x14ac:dyDescent="0.25">
      <c r="Q164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98" spans="17:17" ht="17.100000000000001" customHeight="1" x14ac:dyDescent="0.25">
      <c r="Q164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99" spans="17:17" ht="17.100000000000001" customHeight="1" x14ac:dyDescent="0.25">
      <c r="Q164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00" spans="17:17" ht="17.100000000000001" customHeight="1" x14ac:dyDescent="0.25">
      <c r="Q165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01" spans="17:17" ht="17.100000000000001" customHeight="1" x14ac:dyDescent="0.25">
      <c r="Q165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02" spans="17:17" ht="17.100000000000001" customHeight="1" x14ac:dyDescent="0.25">
      <c r="Q165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03" spans="17:17" ht="17.100000000000001" customHeight="1" x14ac:dyDescent="0.25">
      <c r="Q165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04" spans="17:17" ht="17.100000000000001" customHeight="1" x14ac:dyDescent="0.25">
      <c r="Q165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05" spans="17:17" ht="17.100000000000001" customHeight="1" x14ac:dyDescent="0.25">
      <c r="Q165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06" spans="17:17" ht="17.100000000000001" customHeight="1" x14ac:dyDescent="0.25">
      <c r="Q165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07" spans="17:17" ht="17.100000000000001" customHeight="1" x14ac:dyDescent="0.25">
      <c r="Q165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08" spans="17:17" ht="17.100000000000001" customHeight="1" x14ac:dyDescent="0.25">
      <c r="Q165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09" spans="17:17" ht="17.100000000000001" customHeight="1" x14ac:dyDescent="0.25">
      <c r="Q165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10" spans="17:17" ht="17.100000000000001" customHeight="1" x14ac:dyDescent="0.25">
      <c r="Q165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11" spans="17:17" ht="17.100000000000001" customHeight="1" x14ac:dyDescent="0.25">
      <c r="Q165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12" spans="17:17" ht="17.100000000000001" customHeight="1" x14ac:dyDescent="0.25">
      <c r="Q165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13" spans="17:17" ht="17.100000000000001" customHeight="1" x14ac:dyDescent="0.25">
      <c r="Q165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14" spans="17:17" ht="17.100000000000001" customHeight="1" x14ac:dyDescent="0.25">
      <c r="Q165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15" spans="17:17" ht="17.100000000000001" customHeight="1" x14ac:dyDescent="0.25">
      <c r="Q165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16" spans="17:17" ht="17.100000000000001" customHeight="1" x14ac:dyDescent="0.25">
      <c r="Q165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17" spans="17:17" ht="17.100000000000001" customHeight="1" x14ac:dyDescent="0.25">
      <c r="Q165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18" spans="17:17" ht="17.100000000000001" customHeight="1" x14ac:dyDescent="0.25">
      <c r="Q165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19" spans="17:17" ht="17.100000000000001" customHeight="1" x14ac:dyDescent="0.25">
      <c r="Q165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20" spans="17:17" ht="17.100000000000001" customHeight="1" x14ac:dyDescent="0.25">
      <c r="Q165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21" spans="17:17" ht="17.100000000000001" customHeight="1" x14ac:dyDescent="0.25">
      <c r="Q165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22" spans="17:17" ht="17.100000000000001" customHeight="1" x14ac:dyDescent="0.25">
      <c r="Q165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23" spans="17:17" ht="17.100000000000001" customHeight="1" x14ac:dyDescent="0.25">
      <c r="Q165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24" spans="17:17" ht="17.100000000000001" customHeight="1" x14ac:dyDescent="0.25">
      <c r="Q165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25" spans="17:17" ht="17.100000000000001" customHeight="1" x14ac:dyDescent="0.25">
      <c r="Q165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26" spans="17:17" ht="17.100000000000001" customHeight="1" x14ac:dyDescent="0.25">
      <c r="Q165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27" spans="17:17" ht="17.100000000000001" customHeight="1" x14ac:dyDescent="0.25">
      <c r="Q165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28" spans="17:17" ht="17.100000000000001" customHeight="1" x14ac:dyDescent="0.25">
      <c r="Q165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29" spans="17:17" ht="17.100000000000001" customHeight="1" x14ac:dyDescent="0.25">
      <c r="Q165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30" spans="17:17" ht="17.100000000000001" customHeight="1" x14ac:dyDescent="0.25">
      <c r="Q165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31" spans="17:17" ht="17.100000000000001" customHeight="1" x14ac:dyDescent="0.25">
      <c r="Q165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32" spans="17:17" ht="17.100000000000001" customHeight="1" x14ac:dyDescent="0.25">
      <c r="Q165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33" spans="17:17" ht="17.100000000000001" customHeight="1" x14ac:dyDescent="0.25">
      <c r="Q165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34" spans="17:17" ht="17.100000000000001" customHeight="1" x14ac:dyDescent="0.25">
      <c r="Q165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35" spans="17:17" ht="17.100000000000001" customHeight="1" x14ac:dyDescent="0.25">
      <c r="Q165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36" spans="17:17" ht="17.100000000000001" customHeight="1" x14ac:dyDescent="0.25">
      <c r="Q165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37" spans="17:17" ht="17.100000000000001" customHeight="1" x14ac:dyDescent="0.25">
      <c r="Q165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38" spans="17:17" ht="17.100000000000001" customHeight="1" x14ac:dyDescent="0.25">
      <c r="Q165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39" spans="17:17" ht="17.100000000000001" customHeight="1" x14ac:dyDescent="0.25">
      <c r="Q165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40" spans="17:17" ht="17.100000000000001" customHeight="1" x14ac:dyDescent="0.25">
      <c r="Q165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41" spans="17:17" ht="17.100000000000001" customHeight="1" x14ac:dyDescent="0.25">
      <c r="Q165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42" spans="17:17" ht="17.100000000000001" customHeight="1" x14ac:dyDescent="0.25">
      <c r="Q165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43" spans="17:17" ht="17.100000000000001" customHeight="1" x14ac:dyDescent="0.25">
      <c r="Q165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44" spans="17:17" ht="17.100000000000001" customHeight="1" x14ac:dyDescent="0.25">
      <c r="Q165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45" spans="17:17" ht="17.100000000000001" customHeight="1" x14ac:dyDescent="0.25">
      <c r="Q165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46" spans="17:17" ht="17.100000000000001" customHeight="1" x14ac:dyDescent="0.25">
      <c r="Q165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47" spans="17:17" ht="17.100000000000001" customHeight="1" x14ac:dyDescent="0.25">
      <c r="Q165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48" spans="17:17" ht="17.100000000000001" customHeight="1" x14ac:dyDescent="0.25">
      <c r="Q165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49" spans="17:17" ht="17.100000000000001" customHeight="1" x14ac:dyDescent="0.25">
      <c r="Q165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50" spans="17:17" ht="17.100000000000001" customHeight="1" x14ac:dyDescent="0.25">
      <c r="Q165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51" spans="17:17" ht="17.100000000000001" customHeight="1" x14ac:dyDescent="0.25">
      <c r="Q165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52" spans="17:17" ht="17.100000000000001" customHeight="1" x14ac:dyDescent="0.25">
      <c r="Q165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53" spans="17:17" ht="17.100000000000001" customHeight="1" x14ac:dyDescent="0.25">
      <c r="Q165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54" spans="17:17" ht="17.100000000000001" customHeight="1" x14ac:dyDescent="0.25">
      <c r="Q165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55" spans="17:17" ht="17.100000000000001" customHeight="1" x14ac:dyDescent="0.25">
      <c r="Q165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56" spans="17:17" ht="17.100000000000001" customHeight="1" x14ac:dyDescent="0.25">
      <c r="Q165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57" spans="17:17" ht="17.100000000000001" customHeight="1" x14ac:dyDescent="0.25">
      <c r="Q165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58" spans="17:17" ht="17.100000000000001" customHeight="1" x14ac:dyDescent="0.25">
      <c r="Q165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59" spans="17:17" ht="17.100000000000001" customHeight="1" x14ac:dyDescent="0.25">
      <c r="Q165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60" spans="17:17" ht="17.100000000000001" customHeight="1" x14ac:dyDescent="0.25">
      <c r="Q165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61" spans="17:17" ht="17.100000000000001" customHeight="1" x14ac:dyDescent="0.25">
      <c r="Q165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62" spans="17:17" ht="17.100000000000001" customHeight="1" x14ac:dyDescent="0.25">
      <c r="Q165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63" spans="17:17" ht="17.100000000000001" customHeight="1" x14ac:dyDescent="0.25">
      <c r="Q165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64" spans="17:17" ht="17.100000000000001" customHeight="1" x14ac:dyDescent="0.25">
      <c r="Q165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65" spans="17:17" ht="17.100000000000001" customHeight="1" x14ac:dyDescent="0.25">
      <c r="Q165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66" spans="17:17" ht="17.100000000000001" customHeight="1" x14ac:dyDescent="0.25">
      <c r="Q165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67" spans="17:17" ht="17.100000000000001" customHeight="1" x14ac:dyDescent="0.25">
      <c r="Q165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68" spans="17:17" ht="17.100000000000001" customHeight="1" x14ac:dyDescent="0.25">
      <c r="Q165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69" spans="17:17" ht="17.100000000000001" customHeight="1" x14ac:dyDescent="0.25">
      <c r="Q165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70" spans="17:17" ht="17.100000000000001" customHeight="1" x14ac:dyDescent="0.25">
      <c r="Q165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71" spans="17:17" ht="17.100000000000001" customHeight="1" x14ac:dyDescent="0.25">
      <c r="Q165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72" spans="17:17" ht="17.100000000000001" customHeight="1" x14ac:dyDescent="0.25">
      <c r="Q165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73" spans="17:17" ht="17.100000000000001" customHeight="1" x14ac:dyDescent="0.25">
      <c r="Q165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74" spans="17:17" ht="17.100000000000001" customHeight="1" x14ac:dyDescent="0.25">
      <c r="Q165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75" spans="17:17" ht="17.100000000000001" customHeight="1" x14ac:dyDescent="0.25">
      <c r="Q165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76" spans="17:17" ht="17.100000000000001" customHeight="1" x14ac:dyDescent="0.25">
      <c r="Q165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77" spans="17:17" ht="17.100000000000001" customHeight="1" x14ac:dyDescent="0.25">
      <c r="Q165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78" spans="17:17" ht="17.100000000000001" customHeight="1" x14ac:dyDescent="0.25">
      <c r="Q165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79" spans="17:17" ht="17.100000000000001" customHeight="1" x14ac:dyDescent="0.25">
      <c r="Q165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80" spans="17:17" ht="17.100000000000001" customHeight="1" x14ac:dyDescent="0.25">
      <c r="Q165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81" spans="17:17" ht="17.100000000000001" customHeight="1" x14ac:dyDescent="0.25">
      <c r="Q165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82" spans="17:17" ht="17.100000000000001" customHeight="1" x14ac:dyDescent="0.25">
      <c r="Q165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83" spans="17:17" ht="17.100000000000001" customHeight="1" x14ac:dyDescent="0.25">
      <c r="Q165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84" spans="17:17" ht="17.100000000000001" customHeight="1" x14ac:dyDescent="0.25">
      <c r="Q165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85" spans="17:17" ht="17.100000000000001" customHeight="1" x14ac:dyDescent="0.25">
      <c r="Q165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86" spans="17:17" ht="17.100000000000001" customHeight="1" x14ac:dyDescent="0.25">
      <c r="Q165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87" spans="17:17" ht="17.100000000000001" customHeight="1" x14ac:dyDescent="0.25">
      <c r="Q165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88" spans="17:17" ht="17.100000000000001" customHeight="1" x14ac:dyDescent="0.25">
      <c r="Q165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89" spans="17:17" ht="17.100000000000001" customHeight="1" x14ac:dyDescent="0.25">
      <c r="Q165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90" spans="17:17" ht="17.100000000000001" customHeight="1" x14ac:dyDescent="0.25">
      <c r="Q165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91" spans="17:17" ht="17.100000000000001" customHeight="1" x14ac:dyDescent="0.25">
      <c r="Q165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92" spans="17:17" ht="17.100000000000001" customHeight="1" x14ac:dyDescent="0.25">
      <c r="Q165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93" spans="17:17" ht="17.100000000000001" customHeight="1" x14ac:dyDescent="0.25">
      <c r="Q165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94" spans="17:17" ht="17.100000000000001" customHeight="1" x14ac:dyDescent="0.25">
      <c r="Q165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95" spans="17:17" ht="17.100000000000001" customHeight="1" x14ac:dyDescent="0.25">
      <c r="Q165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96" spans="17:17" ht="17.100000000000001" customHeight="1" x14ac:dyDescent="0.25">
      <c r="Q165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97" spans="17:17" ht="17.100000000000001" customHeight="1" x14ac:dyDescent="0.25">
      <c r="Q165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98" spans="17:17" ht="17.100000000000001" customHeight="1" x14ac:dyDescent="0.25">
      <c r="Q165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99" spans="17:17" ht="17.100000000000001" customHeight="1" x14ac:dyDescent="0.25">
      <c r="Q165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00" spans="17:17" ht="17.100000000000001" customHeight="1" x14ac:dyDescent="0.25">
      <c r="Q166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01" spans="17:17" ht="17.100000000000001" customHeight="1" x14ac:dyDescent="0.25">
      <c r="Q166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02" spans="17:17" ht="17.100000000000001" customHeight="1" x14ac:dyDescent="0.25">
      <c r="Q166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03" spans="17:17" ht="17.100000000000001" customHeight="1" x14ac:dyDescent="0.25">
      <c r="Q166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04" spans="17:17" ht="17.100000000000001" customHeight="1" x14ac:dyDescent="0.25">
      <c r="Q166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05" spans="17:17" ht="17.100000000000001" customHeight="1" x14ac:dyDescent="0.25">
      <c r="Q166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06" spans="17:17" ht="17.100000000000001" customHeight="1" x14ac:dyDescent="0.25">
      <c r="Q166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07" spans="17:17" ht="17.100000000000001" customHeight="1" x14ac:dyDescent="0.25">
      <c r="Q166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08" spans="17:17" ht="17.100000000000001" customHeight="1" x14ac:dyDescent="0.25">
      <c r="Q166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09" spans="17:17" ht="17.100000000000001" customHeight="1" x14ac:dyDescent="0.25">
      <c r="Q166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10" spans="17:17" ht="17.100000000000001" customHeight="1" x14ac:dyDescent="0.25">
      <c r="Q166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11" spans="17:17" ht="17.100000000000001" customHeight="1" x14ac:dyDescent="0.25">
      <c r="Q166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12" spans="17:17" ht="17.100000000000001" customHeight="1" x14ac:dyDescent="0.25">
      <c r="Q166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13" spans="17:17" ht="17.100000000000001" customHeight="1" x14ac:dyDescent="0.25">
      <c r="Q166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14" spans="17:17" ht="17.100000000000001" customHeight="1" x14ac:dyDescent="0.25">
      <c r="Q166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15" spans="17:17" ht="17.100000000000001" customHeight="1" x14ac:dyDescent="0.25">
      <c r="Q166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16" spans="17:17" ht="17.100000000000001" customHeight="1" x14ac:dyDescent="0.25">
      <c r="Q166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17" spans="17:17" ht="17.100000000000001" customHeight="1" x14ac:dyDescent="0.25">
      <c r="Q166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18" spans="17:17" ht="17.100000000000001" customHeight="1" x14ac:dyDescent="0.25">
      <c r="Q166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19" spans="17:17" ht="17.100000000000001" customHeight="1" x14ac:dyDescent="0.25">
      <c r="Q166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20" spans="17:17" ht="17.100000000000001" customHeight="1" x14ac:dyDescent="0.25">
      <c r="Q166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21" spans="17:17" ht="17.100000000000001" customHeight="1" x14ac:dyDescent="0.25">
      <c r="Q166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22" spans="17:17" ht="17.100000000000001" customHeight="1" x14ac:dyDescent="0.25">
      <c r="Q166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23" spans="17:17" ht="17.100000000000001" customHeight="1" x14ac:dyDescent="0.25">
      <c r="Q166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24" spans="17:17" ht="17.100000000000001" customHeight="1" x14ac:dyDescent="0.25">
      <c r="Q166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25" spans="17:17" ht="17.100000000000001" customHeight="1" x14ac:dyDescent="0.25">
      <c r="Q166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26" spans="17:17" ht="17.100000000000001" customHeight="1" x14ac:dyDescent="0.25">
      <c r="Q166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27" spans="17:17" ht="17.100000000000001" customHeight="1" x14ac:dyDescent="0.25">
      <c r="Q166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28" spans="17:17" ht="17.100000000000001" customHeight="1" x14ac:dyDescent="0.25">
      <c r="Q166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29" spans="17:17" ht="17.100000000000001" customHeight="1" x14ac:dyDescent="0.25">
      <c r="Q166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30" spans="17:17" ht="17.100000000000001" customHeight="1" x14ac:dyDescent="0.25">
      <c r="Q166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31" spans="17:17" ht="17.100000000000001" customHeight="1" x14ac:dyDescent="0.25">
      <c r="Q166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32" spans="17:17" ht="17.100000000000001" customHeight="1" x14ac:dyDescent="0.25">
      <c r="Q166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33" spans="17:17" ht="17.100000000000001" customHeight="1" x14ac:dyDescent="0.25">
      <c r="Q166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34" spans="17:17" ht="17.100000000000001" customHeight="1" x14ac:dyDescent="0.25">
      <c r="Q166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35" spans="17:17" ht="17.100000000000001" customHeight="1" x14ac:dyDescent="0.25">
      <c r="Q166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36" spans="17:17" ht="17.100000000000001" customHeight="1" x14ac:dyDescent="0.25">
      <c r="Q166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37" spans="17:17" ht="17.100000000000001" customHeight="1" x14ac:dyDescent="0.25">
      <c r="Q166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38" spans="17:17" ht="17.100000000000001" customHeight="1" x14ac:dyDescent="0.25">
      <c r="Q166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39" spans="17:17" ht="17.100000000000001" customHeight="1" x14ac:dyDescent="0.25">
      <c r="Q166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40" spans="17:17" ht="17.100000000000001" customHeight="1" x14ac:dyDescent="0.25">
      <c r="Q166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41" spans="17:17" ht="17.100000000000001" customHeight="1" x14ac:dyDescent="0.25">
      <c r="Q166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42" spans="17:17" ht="17.100000000000001" customHeight="1" x14ac:dyDescent="0.25">
      <c r="Q166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43" spans="17:17" ht="17.100000000000001" customHeight="1" x14ac:dyDescent="0.25">
      <c r="Q166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44" spans="17:17" ht="17.100000000000001" customHeight="1" x14ac:dyDescent="0.25">
      <c r="Q166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45" spans="17:17" ht="17.100000000000001" customHeight="1" x14ac:dyDescent="0.25">
      <c r="Q166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46" spans="17:17" ht="17.100000000000001" customHeight="1" x14ac:dyDescent="0.25">
      <c r="Q166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47" spans="17:17" ht="17.100000000000001" customHeight="1" x14ac:dyDescent="0.25">
      <c r="Q166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48" spans="17:17" ht="17.100000000000001" customHeight="1" x14ac:dyDescent="0.25">
      <c r="Q166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49" spans="17:17" ht="17.100000000000001" customHeight="1" x14ac:dyDescent="0.25">
      <c r="Q166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50" spans="17:17" ht="17.100000000000001" customHeight="1" x14ac:dyDescent="0.25">
      <c r="Q166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51" spans="17:17" ht="17.100000000000001" customHeight="1" x14ac:dyDescent="0.25">
      <c r="Q166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52" spans="17:17" ht="17.100000000000001" customHeight="1" x14ac:dyDescent="0.25">
      <c r="Q166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53" spans="17:17" ht="17.100000000000001" customHeight="1" x14ac:dyDescent="0.25">
      <c r="Q166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54" spans="17:17" ht="17.100000000000001" customHeight="1" x14ac:dyDescent="0.25">
      <c r="Q166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55" spans="17:17" ht="17.100000000000001" customHeight="1" x14ac:dyDescent="0.25">
      <c r="Q166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56" spans="17:17" ht="17.100000000000001" customHeight="1" x14ac:dyDescent="0.25">
      <c r="Q166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57" spans="17:17" ht="17.100000000000001" customHeight="1" x14ac:dyDescent="0.25">
      <c r="Q166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58" spans="17:17" ht="17.100000000000001" customHeight="1" x14ac:dyDescent="0.25">
      <c r="Q166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59" spans="17:17" ht="17.100000000000001" customHeight="1" x14ac:dyDescent="0.25">
      <c r="Q166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60" spans="17:17" ht="17.100000000000001" customHeight="1" x14ac:dyDescent="0.25">
      <c r="Q166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61" spans="17:17" ht="17.100000000000001" customHeight="1" x14ac:dyDescent="0.25">
      <c r="Q166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62" spans="17:17" ht="17.100000000000001" customHeight="1" x14ac:dyDescent="0.25">
      <c r="Q166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63" spans="17:17" ht="17.100000000000001" customHeight="1" x14ac:dyDescent="0.25">
      <c r="Q166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64" spans="17:17" ht="17.100000000000001" customHeight="1" x14ac:dyDescent="0.25">
      <c r="Q166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65" spans="17:17" ht="17.100000000000001" customHeight="1" x14ac:dyDescent="0.25">
      <c r="Q166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66" spans="17:17" ht="17.100000000000001" customHeight="1" x14ac:dyDescent="0.25">
      <c r="Q166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67" spans="17:17" ht="17.100000000000001" customHeight="1" x14ac:dyDescent="0.25">
      <c r="Q166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68" spans="17:17" ht="17.100000000000001" customHeight="1" x14ac:dyDescent="0.25">
      <c r="Q166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69" spans="17:17" ht="17.100000000000001" customHeight="1" x14ac:dyDescent="0.25">
      <c r="Q166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70" spans="17:17" ht="17.100000000000001" customHeight="1" x14ac:dyDescent="0.25">
      <c r="Q166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71" spans="17:17" ht="17.100000000000001" customHeight="1" x14ac:dyDescent="0.25">
      <c r="Q166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72" spans="17:17" ht="17.100000000000001" customHeight="1" x14ac:dyDescent="0.25">
      <c r="Q166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73" spans="17:17" ht="17.100000000000001" customHeight="1" x14ac:dyDescent="0.25">
      <c r="Q166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74" spans="17:17" ht="17.100000000000001" customHeight="1" x14ac:dyDescent="0.25">
      <c r="Q166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75" spans="17:17" ht="17.100000000000001" customHeight="1" x14ac:dyDescent="0.25">
      <c r="Q166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76" spans="17:17" ht="17.100000000000001" customHeight="1" x14ac:dyDescent="0.25">
      <c r="Q166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77" spans="17:17" ht="17.100000000000001" customHeight="1" x14ac:dyDescent="0.25">
      <c r="Q166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78" spans="17:17" ht="17.100000000000001" customHeight="1" x14ac:dyDescent="0.25">
      <c r="Q166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79" spans="17:17" ht="17.100000000000001" customHeight="1" x14ac:dyDescent="0.25">
      <c r="Q166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80" spans="17:17" ht="17.100000000000001" customHeight="1" x14ac:dyDescent="0.25">
      <c r="Q166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81" spans="17:17" ht="17.100000000000001" customHeight="1" x14ac:dyDescent="0.25">
      <c r="Q166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82" spans="17:17" ht="17.100000000000001" customHeight="1" x14ac:dyDescent="0.25">
      <c r="Q166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83" spans="17:17" ht="17.100000000000001" customHeight="1" x14ac:dyDescent="0.25">
      <c r="Q166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84" spans="17:17" ht="17.100000000000001" customHeight="1" x14ac:dyDescent="0.25">
      <c r="Q166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85" spans="17:17" ht="17.100000000000001" customHeight="1" x14ac:dyDescent="0.25">
      <c r="Q166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86" spans="17:17" ht="17.100000000000001" customHeight="1" x14ac:dyDescent="0.25">
      <c r="Q166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87" spans="17:17" ht="17.100000000000001" customHeight="1" x14ac:dyDescent="0.25">
      <c r="Q166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88" spans="17:17" ht="17.100000000000001" customHeight="1" x14ac:dyDescent="0.25">
      <c r="Q166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89" spans="17:17" ht="17.100000000000001" customHeight="1" x14ac:dyDescent="0.25">
      <c r="Q166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90" spans="17:17" ht="17.100000000000001" customHeight="1" x14ac:dyDescent="0.25">
      <c r="Q166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91" spans="17:17" ht="17.100000000000001" customHeight="1" x14ac:dyDescent="0.25">
      <c r="Q166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92" spans="17:17" ht="17.100000000000001" customHeight="1" x14ac:dyDescent="0.25">
      <c r="Q166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93" spans="17:17" ht="17.100000000000001" customHeight="1" x14ac:dyDescent="0.25">
      <c r="Q166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94" spans="17:17" ht="17.100000000000001" customHeight="1" x14ac:dyDescent="0.25">
      <c r="Q166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95" spans="17:17" ht="17.100000000000001" customHeight="1" x14ac:dyDescent="0.25">
      <c r="Q166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96" spans="17:17" ht="17.100000000000001" customHeight="1" x14ac:dyDescent="0.25">
      <c r="Q166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97" spans="17:17" ht="17.100000000000001" customHeight="1" x14ac:dyDescent="0.25">
      <c r="Q166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98" spans="17:17" ht="17.100000000000001" customHeight="1" x14ac:dyDescent="0.25">
      <c r="Q166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99" spans="17:17" ht="17.100000000000001" customHeight="1" x14ac:dyDescent="0.25">
      <c r="Q166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00" spans="17:17" ht="17.100000000000001" customHeight="1" x14ac:dyDescent="0.25">
      <c r="Q167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01" spans="17:17" ht="17.100000000000001" customHeight="1" x14ac:dyDescent="0.25">
      <c r="Q167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02" spans="17:17" ht="17.100000000000001" customHeight="1" x14ac:dyDescent="0.25">
      <c r="Q167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03" spans="17:17" ht="17.100000000000001" customHeight="1" x14ac:dyDescent="0.25">
      <c r="Q167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04" spans="17:17" ht="17.100000000000001" customHeight="1" x14ac:dyDescent="0.25">
      <c r="Q167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05" spans="17:17" ht="17.100000000000001" customHeight="1" x14ac:dyDescent="0.25">
      <c r="Q167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06" spans="17:17" ht="17.100000000000001" customHeight="1" x14ac:dyDescent="0.25">
      <c r="Q167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07" spans="17:17" ht="17.100000000000001" customHeight="1" x14ac:dyDescent="0.25">
      <c r="Q167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08" spans="17:17" ht="17.100000000000001" customHeight="1" x14ac:dyDescent="0.25">
      <c r="Q167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09" spans="17:17" ht="17.100000000000001" customHeight="1" x14ac:dyDescent="0.25">
      <c r="Q167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10" spans="17:17" ht="17.100000000000001" customHeight="1" x14ac:dyDescent="0.25">
      <c r="Q167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11" spans="17:17" ht="17.100000000000001" customHeight="1" x14ac:dyDescent="0.25">
      <c r="Q167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12" spans="17:17" ht="17.100000000000001" customHeight="1" x14ac:dyDescent="0.25">
      <c r="Q167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13" spans="17:17" ht="17.100000000000001" customHeight="1" x14ac:dyDescent="0.25">
      <c r="Q167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14" spans="17:17" ht="17.100000000000001" customHeight="1" x14ac:dyDescent="0.25">
      <c r="Q167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15" spans="17:17" ht="17.100000000000001" customHeight="1" x14ac:dyDescent="0.25">
      <c r="Q167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16" spans="17:17" ht="17.100000000000001" customHeight="1" x14ac:dyDescent="0.25">
      <c r="Q167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17" spans="17:17" ht="17.100000000000001" customHeight="1" x14ac:dyDescent="0.25">
      <c r="Q167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18" spans="17:17" ht="17.100000000000001" customHeight="1" x14ac:dyDescent="0.25">
      <c r="Q167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19" spans="17:17" ht="17.100000000000001" customHeight="1" x14ac:dyDescent="0.25">
      <c r="Q167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20" spans="17:17" ht="17.100000000000001" customHeight="1" x14ac:dyDescent="0.25">
      <c r="Q167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21" spans="17:17" ht="17.100000000000001" customHeight="1" x14ac:dyDescent="0.25">
      <c r="Q167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22" spans="17:17" ht="17.100000000000001" customHeight="1" x14ac:dyDescent="0.25">
      <c r="Q167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23" spans="17:17" ht="17.100000000000001" customHeight="1" x14ac:dyDescent="0.25">
      <c r="Q167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24" spans="17:17" ht="17.100000000000001" customHeight="1" x14ac:dyDescent="0.25">
      <c r="Q167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25" spans="17:17" ht="17.100000000000001" customHeight="1" x14ac:dyDescent="0.25">
      <c r="Q167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26" spans="17:17" ht="17.100000000000001" customHeight="1" x14ac:dyDescent="0.25">
      <c r="Q167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27" spans="17:17" ht="17.100000000000001" customHeight="1" x14ac:dyDescent="0.25">
      <c r="Q167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28" spans="17:17" ht="17.100000000000001" customHeight="1" x14ac:dyDescent="0.25">
      <c r="Q167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29" spans="17:17" ht="17.100000000000001" customHeight="1" x14ac:dyDescent="0.25">
      <c r="Q167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30" spans="17:17" ht="17.100000000000001" customHeight="1" x14ac:dyDescent="0.25">
      <c r="Q167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31" spans="17:17" ht="17.100000000000001" customHeight="1" x14ac:dyDescent="0.25">
      <c r="Q167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32" spans="17:17" ht="17.100000000000001" customHeight="1" x14ac:dyDescent="0.25">
      <c r="Q167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33" spans="17:17" ht="17.100000000000001" customHeight="1" x14ac:dyDescent="0.25">
      <c r="Q167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34" spans="17:17" ht="17.100000000000001" customHeight="1" x14ac:dyDescent="0.25">
      <c r="Q167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35" spans="17:17" ht="17.100000000000001" customHeight="1" x14ac:dyDescent="0.25">
      <c r="Q167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36" spans="17:17" ht="17.100000000000001" customHeight="1" x14ac:dyDescent="0.25">
      <c r="Q167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37" spans="17:17" ht="17.100000000000001" customHeight="1" x14ac:dyDescent="0.25">
      <c r="Q167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38" spans="17:17" ht="17.100000000000001" customHeight="1" x14ac:dyDescent="0.25">
      <c r="Q167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39" spans="17:17" ht="17.100000000000001" customHeight="1" x14ac:dyDescent="0.25">
      <c r="Q167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40" spans="17:17" ht="17.100000000000001" customHeight="1" x14ac:dyDescent="0.25">
      <c r="Q167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41" spans="17:17" ht="17.100000000000001" customHeight="1" x14ac:dyDescent="0.25">
      <c r="Q167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42" spans="17:17" ht="17.100000000000001" customHeight="1" x14ac:dyDescent="0.25">
      <c r="Q167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43" spans="17:17" ht="17.100000000000001" customHeight="1" x14ac:dyDescent="0.25">
      <c r="Q167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44" spans="17:17" ht="17.100000000000001" customHeight="1" x14ac:dyDescent="0.25">
      <c r="Q167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45" spans="17:17" ht="17.100000000000001" customHeight="1" x14ac:dyDescent="0.25">
      <c r="Q167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46" spans="17:17" ht="17.100000000000001" customHeight="1" x14ac:dyDescent="0.25">
      <c r="Q167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47" spans="17:17" ht="17.100000000000001" customHeight="1" x14ac:dyDescent="0.25">
      <c r="Q167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48" spans="17:17" ht="17.100000000000001" customHeight="1" x14ac:dyDescent="0.25">
      <c r="Q167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49" spans="17:17" ht="17.100000000000001" customHeight="1" x14ac:dyDescent="0.25">
      <c r="Q167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50" spans="17:17" ht="17.100000000000001" customHeight="1" x14ac:dyDescent="0.25">
      <c r="Q167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51" spans="17:17" ht="17.100000000000001" customHeight="1" x14ac:dyDescent="0.25">
      <c r="Q167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52" spans="17:17" ht="17.100000000000001" customHeight="1" x14ac:dyDescent="0.25">
      <c r="Q167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53" spans="17:17" ht="17.100000000000001" customHeight="1" x14ac:dyDescent="0.25">
      <c r="Q167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54" spans="17:17" ht="17.100000000000001" customHeight="1" x14ac:dyDescent="0.25">
      <c r="Q167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55" spans="17:17" ht="17.100000000000001" customHeight="1" x14ac:dyDescent="0.25">
      <c r="Q167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56" spans="17:17" ht="17.100000000000001" customHeight="1" x14ac:dyDescent="0.25">
      <c r="Q167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57" spans="17:17" ht="17.100000000000001" customHeight="1" x14ac:dyDescent="0.25">
      <c r="Q167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58" spans="17:17" ht="17.100000000000001" customHeight="1" x14ac:dyDescent="0.25">
      <c r="Q167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59" spans="17:17" ht="17.100000000000001" customHeight="1" x14ac:dyDescent="0.25">
      <c r="Q167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60" spans="17:17" ht="17.100000000000001" customHeight="1" x14ac:dyDescent="0.25">
      <c r="Q167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61" spans="17:17" ht="17.100000000000001" customHeight="1" x14ac:dyDescent="0.25">
      <c r="Q167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62" spans="17:17" ht="17.100000000000001" customHeight="1" x14ac:dyDescent="0.25">
      <c r="Q167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63" spans="17:17" ht="17.100000000000001" customHeight="1" x14ac:dyDescent="0.25">
      <c r="Q167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64" spans="17:17" ht="17.100000000000001" customHeight="1" x14ac:dyDescent="0.25">
      <c r="Q167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65" spans="17:17" ht="17.100000000000001" customHeight="1" x14ac:dyDescent="0.25">
      <c r="Q167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66" spans="17:17" ht="17.100000000000001" customHeight="1" x14ac:dyDescent="0.25">
      <c r="Q167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67" spans="17:17" ht="17.100000000000001" customHeight="1" x14ac:dyDescent="0.25">
      <c r="Q167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68" spans="17:17" ht="17.100000000000001" customHeight="1" x14ac:dyDescent="0.25">
      <c r="Q167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69" spans="17:17" ht="17.100000000000001" customHeight="1" x14ac:dyDescent="0.25">
      <c r="Q167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70" spans="17:17" ht="17.100000000000001" customHeight="1" x14ac:dyDescent="0.25">
      <c r="Q167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71" spans="17:17" ht="17.100000000000001" customHeight="1" x14ac:dyDescent="0.25">
      <c r="Q167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72" spans="17:17" ht="17.100000000000001" customHeight="1" x14ac:dyDescent="0.25">
      <c r="Q167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73" spans="17:17" ht="17.100000000000001" customHeight="1" x14ac:dyDescent="0.25">
      <c r="Q167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74" spans="17:17" ht="17.100000000000001" customHeight="1" x14ac:dyDescent="0.25">
      <c r="Q167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75" spans="17:17" ht="17.100000000000001" customHeight="1" x14ac:dyDescent="0.25">
      <c r="Q167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76" spans="17:17" ht="17.100000000000001" customHeight="1" x14ac:dyDescent="0.25">
      <c r="Q167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77" spans="17:17" ht="17.100000000000001" customHeight="1" x14ac:dyDescent="0.25">
      <c r="Q167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78" spans="17:17" ht="17.100000000000001" customHeight="1" x14ac:dyDescent="0.25">
      <c r="Q167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79" spans="17:17" ht="17.100000000000001" customHeight="1" x14ac:dyDescent="0.25">
      <c r="Q167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80" spans="17:17" ht="17.100000000000001" customHeight="1" x14ac:dyDescent="0.25">
      <c r="Q167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81" spans="17:17" ht="17.100000000000001" customHeight="1" x14ac:dyDescent="0.25">
      <c r="Q167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82" spans="17:17" ht="17.100000000000001" customHeight="1" x14ac:dyDescent="0.25">
      <c r="Q167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83" spans="17:17" ht="17.100000000000001" customHeight="1" x14ac:dyDescent="0.25">
      <c r="Q167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84" spans="17:17" ht="17.100000000000001" customHeight="1" x14ac:dyDescent="0.25">
      <c r="Q167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85" spans="17:17" ht="17.100000000000001" customHeight="1" x14ac:dyDescent="0.25">
      <c r="Q167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86" spans="17:17" ht="17.100000000000001" customHeight="1" x14ac:dyDescent="0.25">
      <c r="Q167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87" spans="17:17" ht="17.100000000000001" customHeight="1" x14ac:dyDescent="0.25">
      <c r="Q167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88" spans="17:17" ht="17.100000000000001" customHeight="1" x14ac:dyDescent="0.25">
      <c r="Q167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89" spans="17:17" ht="17.100000000000001" customHeight="1" x14ac:dyDescent="0.25">
      <c r="Q167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90" spans="17:17" ht="17.100000000000001" customHeight="1" x14ac:dyDescent="0.25">
      <c r="Q167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91" spans="17:17" ht="17.100000000000001" customHeight="1" x14ac:dyDescent="0.25">
      <c r="Q167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92" spans="17:17" ht="17.100000000000001" customHeight="1" x14ac:dyDescent="0.25">
      <c r="Q167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93" spans="17:17" ht="17.100000000000001" customHeight="1" x14ac:dyDescent="0.25">
      <c r="Q167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94" spans="17:17" ht="17.100000000000001" customHeight="1" x14ac:dyDescent="0.25">
      <c r="Q167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95" spans="17:17" ht="17.100000000000001" customHeight="1" x14ac:dyDescent="0.25">
      <c r="Q167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96" spans="17:17" ht="17.100000000000001" customHeight="1" x14ac:dyDescent="0.25">
      <c r="Q167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97" spans="17:17" ht="17.100000000000001" customHeight="1" x14ac:dyDescent="0.25">
      <c r="Q167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98" spans="17:17" ht="17.100000000000001" customHeight="1" x14ac:dyDescent="0.25">
      <c r="Q167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99" spans="17:17" ht="17.100000000000001" customHeight="1" x14ac:dyDescent="0.25">
      <c r="Q167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00" spans="17:17" ht="17.100000000000001" customHeight="1" x14ac:dyDescent="0.25">
      <c r="Q168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01" spans="17:17" ht="17.100000000000001" customHeight="1" x14ac:dyDescent="0.25">
      <c r="Q168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02" spans="17:17" ht="17.100000000000001" customHeight="1" x14ac:dyDescent="0.25">
      <c r="Q168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03" spans="17:17" ht="17.100000000000001" customHeight="1" x14ac:dyDescent="0.25">
      <c r="Q168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04" spans="17:17" ht="17.100000000000001" customHeight="1" x14ac:dyDescent="0.25">
      <c r="Q168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05" spans="17:17" ht="17.100000000000001" customHeight="1" x14ac:dyDescent="0.25">
      <c r="Q168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06" spans="17:17" ht="17.100000000000001" customHeight="1" x14ac:dyDescent="0.25">
      <c r="Q168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07" spans="17:17" ht="17.100000000000001" customHeight="1" x14ac:dyDescent="0.25">
      <c r="Q168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08" spans="17:17" ht="17.100000000000001" customHeight="1" x14ac:dyDescent="0.25">
      <c r="Q168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09" spans="17:17" ht="17.100000000000001" customHeight="1" x14ac:dyDescent="0.25">
      <c r="Q168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10" spans="17:17" ht="17.100000000000001" customHeight="1" x14ac:dyDescent="0.25">
      <c r="Q168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11" spans="17:17" ht="17.100000000000001" customHeight="1" x14ac:dyDescent="0.25">
      <c r="Q168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12" spans="17:17" ht="17.100000000000001" customHeight="1" x14ac:dyDescent="0.25">
      <c r="Q168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13" spans="17:17" ht="17.100000000000001" customHeight="1" x14ac:dyDescent="0.25">
      <c r="Q168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14" spans="17:17" ht="17.100000000000001" customHeight="1" x14ac:dyDescent="0.25">
      <c r="Q168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15" spans="17:17" ht="17.100000000000001" customHeight="1" x14ac:dyDescent="0.25">
      <c r="Q168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16" spans="17:17" ht="17.100000000000001" customHeight="1" x14ac:dyDescent="0.25">
      <c r="Q168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17" spans="17:17" ht="17.100000000000001" customHeight="1" x14ac:dyDescent="0.25">
      <c r="Q168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18" spans="17:17" ht="17.100000000000001" customHeight="1" x14ac:dyDescent="0.25">
      <c r="Q168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19" spans="17:17" ht="17.100000000000001" customHeight="1" x14ac:dyDescent="0.25">
      <c r="Q168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20" spans="17:17" ht="17.100000000000001" customHeight="1" x14ac:dyDescent="0.25">
      <c r="Q168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21" spans="17:17" ht="17.100000000000001" customHeight="1" x14ac:dyDescent="0.25">
      <c r="Q168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22" spans="17:17" ht="17.100000000000001" customHeight="1" x14ac:dyDescent="0.25">
      <c r="Q168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23" spans="17:17" ht="17.100000000000001" customHeight="1" x14ac:dyDescent="0.25">
      <c r="Q168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24" spans="17:17" ht="17.100000000000001" customHeight="1" x14ac:dyDescent="0.25">
      <c r="Q168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25" spans="17:17" ht="17.100000000000001" customHeight="1" x14ac:dyDescent="0.25">
      <c r="Q168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26" spans="17:17" ht="17.100000000000001" customHeight="1" x14ac:dyDescent="0.25">
      <c r="Q168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27" spans="17:17" ht="17.100000000000001" customHeight="1" x14ac:dyDescent="0.25">
      <c r="Q168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28" spans="17:17" ht="17.100000000000001" customHeight="1" x14ac:dyDescent="0.25">
      <c r="Q168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29" spans="17:17" ht="17.100000000000001" customHeight="1" x14ac:dyDescent="0.25">
      <c r="Q168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30" spans="17:17" ht="17.100000000000001" customHeight="1" x14ac:dyDescent="0.25">
      <c r="Q168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31" spans="17:17" ht="17.100000000000001" customHeight="1" x14ac:dyDescent="0.25">
      <c r="Q168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32" spans="17:17" ht="17.100000000000001" customHeight="1" x14ac:dyDescent="0.25">
      <c r="Q168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33" spans="17:17" ht="17.100000000000001" customHeight="1" x14ac:dyDescent="0.25">
      <c r="Q168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34" spans="17:17" ht="17.100000000000001" customHeight="1" x14ac:dyDescent="0.25">
      <c r="Q168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35" spans="17:17" ht="17.100000000000001" customHeight="1" x14ac:dyDescent="0.25">
      <c r="Q168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36" spans="17:17" ht="17.100000000000001" customHeight="1" x14ac:dyDescent="0.25">
      <c r="Q168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37" spans="17:17" ht="17.100000000000001" customHeight="1" x14ac:dyDescent="0.25">
      <c r="Q168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38" spans="17:17" ht="17.100000000000001" customHeight="1" x14ac:dyDescent="0.25">
      <c r="Q168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39" spans="17:17" ht="17.100000000000001" customHeight="1" x14ac:dyDescent="0.25">
      <c r="Q168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40" spans="17:17" ht="17.100000000000001" customHeight="1" x14ac:dyDescent="0.25">
      <c r="Q168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41" spans="17:17" ht="17.100000000000001" customHeight="1" x14ac:dyDescent="0.25">
      <c r="Q168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42" spans="17:17" ht="17.100000000000001" customHeight="1" x14ac:dyDescent="0.25">
      <c r="Q168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43" spans="17:17" ht="17.100000000000001" customHeight="1" x14ac:dyDescent="0.25">
      <c r="Q168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44" spans="17:17" ht="17.100000000000001" customHeight="1" x14ac:dyDescent="0.25">
      <c r="Q168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45" spans="17:17" ht="17.100000000000001" customHeight="1" x14ac:dyDescent="0.25">
      <c r="Q168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46" spans="17:17" ht="17.100000000000001" customHeight="1" x14ac:dyDescent="0.25">
      <c r="Q168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47" spans="17:17" ht="17.100000000000001" customHeight="1" x14ac:dyDescent="0.25">
      <c r="Q168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48" spans="17:17" ht="17.100000000000001" customHeight="1" x14ac:dyDescent="0.25">
      <c r="Q168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49" spans="17:17" ht="17.100000000000001" customHeight="1" x14ac:dyDescent="0.25">
      <c r="Q168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50" spans="17:17" ht="17.100000000000001" customHeight="1" x14ac:dyDescent="0.25">
      <c r="Q168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51" spans="17:17" ht="17.100000000000001" customHeight="1" x14ac:dyDescent="0.25">
      <c r="Q168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52" spans="17:17" ht="17.100000000000001" customHeight="1" x14ac:dyDescent="0.25">
      <c r="Q168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53" spans="17:17" ht="17.100000000000001" customHeight="1" x14ac:dyDescent="0.25">
      <c r="Q168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54" spans="17:17" ht="17.100000000000001" customHeight="1" x14ac:dyDescent="0.25">
      <c r="Q168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55" spans="17:17" ht="17.100000000000001" customHeight="1" x14ac:dyDescent="0.25">
      <c r="Q168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56" spans="17:17" ht="17.100000000000001" customHeight="1" x14ac:dyDescent="0.25">
      <c r="Q168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57" spans="17:17" ht="17.100000000000001" customHeight="1" x14ac:dyDescent="0.25">
      <c r="Q168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58" spans="17:17" ht="17.100000000000001" customHeight="1" x14ac:dyDescent="0.25">
      <c r="Q168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59" spans="17:17" ht="17.100000000000001" customHeight="1" x14ac:dyDescent="0.25">
      <c r="Q168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60" spans="17:17" ht="17.100000000000001" customHeight="1" x14ac:dyDescent="0.25">
      <c r="Q168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61" spans="17:17" ht="17.100000000000001" customHeight="1" x14ac:dyDescent="0.25">
      <c r="Q168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62" spans="17:17" ht="17.100000000000001" customHeight="1" x14ac:dyDescent="0.25">
      <c r="Q168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63" spans="17:17" ht="17.100000000000001" customHeight="1" x14ac:dyDescent="0.25">
      <c r="Q168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64" spans="17:17" ht="17.100000000000001" customHeight="1" x14ac:dyDescent="0.25">
      <c r="Q168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65" spans="17:17" ht="17.100000000000001" customHeight="1" x14ac:dyDescent="0.25">
      <c r="Q168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66" spans="17:17" ht="17.100000000000001" customHeight="1" x14ac:dyDescent="0.25">
      <c r="Q168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67" spans="17:17" ht="17.100000000000001" customHeight="1" x14ac:dyDescent="0.25">
      <c r="Q168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68" spans="17:17" ht="17.100000000000001" customHeight="1" x14ac:dyDescent="0.25">
      <c r="Q168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69" spans="17:17" ht="17.100000000000001" customHeight="1" x14ac:dyDescent="0.25">
      <c r="Q168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70" spans="17:17" ht="17.100000000000001" customHeight="1" x14ac:dyDescent="0.25">
      <c r="Q168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71" spans="17:17" ht="17.100000000000001" customHeight="1" x14ac:dyDescent="0.25">
      <c r="Q168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72" spans="17:17" ht="17.100000000000001" customHeight="1" x14ac:dyDescent="0.25">
      <c r="Q168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73" spans="17:17" ht="17.100000000000001" customHeight="1" x14ac:dyDescent="0.25">
      <c r="Q168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74" spans="17:17" ht="17.100000000000001" customHeight="1" x14ac:dyDescent="0.25">
      <c r="Q168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75" spans="17:17" ht="17.100000000000001" customHeight="1" x14ac:dyDescent="0.25">
      <c r="Q168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76" spans="17:17" ht="17.100000000000001" customHeight="1" x14ac:dyDescent="0.25">
      <c r="Q168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77" spans="17:17" ht="17.100000000000001" customHeight="1" x14ac:dyDescent="0.25">
      <c r="Q168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78" spans="17:17" ht="17.100000000000001" customHeight="1" x14ac:dyDescent="0.25">
      <c r="Q168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79" spans="17:17" ht="17.100000000000001" customHeight="1" x14ac:dyDescent="0.25">
      <c r="Q168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80" spans="17:17" ht="17.100000000000001" customHeight="1" x14ac:dyDescent="0.25">
      <c r="Q168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81" spans="17:17" ht="17.100000000000001" customHeight="1" x14ac:dyDescent="0.25">
      <c r="Q168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82" spans="17:17" ht="17.100000000000001" customHeight="1" x14ac:dyDescent="0.25">
      <c r="Q168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83" spans="17:17" ht="17.100000000000001" customHeight="1" x14ac:dyDescent="0.25">
      <c r="Q168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84" spans="17:17" ht="17.100000000000001" customHeight="1" x14ac:dyDescent="0.25">
      <c r="Q168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85" spans="17:17" ht="17.100000000000001" customHeight="1" x14ac:dyDescent="0.25">
      <c r="Q168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86" spans="17:17" ht="17.100000000000001" customHeight="1" x14ac:dyDescent="0.25">
      <c r="Q168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87" spans="17:17" ht="17.100000000000001" customHeight="1" x14ac:dyDescent="0.25">
      <c r="Q168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88" spans="17:17" ht="17.100000000000001" customHeight="1" x14ac:dyDescent="0.25">
      <c r="Q168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89" spans="17:17" ht="17.100000000000001" customHeight="1" x14ac:dyDescent="0.25">
      <c r="Q168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90" spans="17:17" ht="17.100000000000001" customHeight="1" x14ac:dyDescent="0.25">
      <c r="Q168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91" spans="17:17" ht="17.100000000000001" customHeight="1" x14ac:dyDescent="0.25">
      <c r="Q168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92" spans="17:17" ht="17.100000000000001" customHeight="1" x14ac:dyDescent="0.25">
      <c r="Q168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93" spans="17:17" ht="17.100000000000001" customHeight="1" x14ac:dyDescent="0.25">
      <c r="Q168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94" spans="17:17" ht="17.100000000000001" customHeight="1" x14ac:dyDescent="0.25">
      <c r="Q168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95" spans="17:17" ht="17.100000000000001" customHeight="1" x14ac:dyDescent="0.25">
      <c r="Q168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96" spans="17:17" ht="17.100000000000001" customHeight="1" x14ac:dyDescent="0.25">
      <c r="Q168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97" spans="17:17" ht="17.100000000000001" customHeight="1" x14ac:dyDescent="0.25">
      <c r="Q168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98" spans="17:17" ht="17.100000000000001" customHeight="1" x14ac:dyDescent="0.25">
      <c r="Q168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99" spans="17:17" ht="17.100000000000001" customHeight="1" x14ac:dyDescent="0.25">
      <c r="Q168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00" spans="17:17" ht="17.100000000000001" customHeight="1" x14ac:dyDescent="0.25">
      <c r="Q169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01" spans="17:17" ht="17.100000000000001" customHeight="1" x14ac:dyDescent="0.25">
      <c r="Q169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02" spans="17:17" ht="17.100000000000001" customHeight="1" x14ac:dyDescent="0.25">
      <c r="Q169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03" spans="17:17" ht="17.100000000000001" customHeight="1" x14ac:dyDescent="0.25">
      <c r="Q169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04" spans="17:17" ht="17.100000000000001" customHeight="1" x14ac:dyDescent="0.25">
      <c r="Q169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05" spans="17:17" ht="17.100000000000001" customHeight="1" x14ac:dyDescent="0.25">
      <c r="Q169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06" spans="17:17" ht="17.100000000000001" customHeight="1" x14ac:dyDescent="0.25">
      <c r="Q169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07" spans="17:17" ht="17.100000000000001" customHeight="1" x14ac:dyDescent="0.25">
      <c r="Q169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08" spans="17:17" ht="17.100000000000001" customHeight="1" x14ac:dyDescent="0.25">
      <c r="Q169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09" spans="17:17" ht="17.100000000000001" customHeight="1" x14ac:dyDescent="0.25">
      <c r="Q169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10" spans="17:17" ht="17.100000000000001" customHeight="1" x14ac:dyDescent="0.25">
      <c r="Q169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11" spans="17:17" ht="17.100000000000001" customHeight="1" x14ac:dyDescent="0.25">
      <c r="Q169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12" spans="17:17" ht="17.100000000000001" customHeight="1" x14ac:dyDescent="0.25">
      <c r="Q169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13" spans="17:17" ht="17.100000000000001" customHeight="1" x14ac:dyDescent="0.25">
      <c r="Q169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14" spans="17:17" ht="17.100000000000001" customHeight="1" x14ac:dyDescent="0.25">
      <c r="Q169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15" spans="17:17" ht="17.100000000000001" customHeight="1" x14ac:dyDescent="0.25">
      <c r="Q169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16" spans="17:17" ht="17.100000000000001" customHeight="1" x14ac:dyDescent="0.25">
      <c r="Q169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17" spans="17:17" ht="17.100000000000001" customHeight="1" x14ac:dyDescent="0.25">
      <c r="Q169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18" spans="17:17" ht="17.100000000000001" customHeight="1" x14ac:dyDescent="0.25">
      <c r="Q169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19" spans="17:17" ht="17.100000000000001" customHeight="1" x14ac:dyDescent="0.25">
      <c r="Q169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20" spans="17:17" ht="17.100000000000001" customHeight="1" x14ac:dyDescent="0.25">
      <c r="Q169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21" spans="17:17" ht="17.100000000000001" customHeight="1" x14ac:dyDescent="0.25">
      <c r="Q169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22" spans="17:17" ht="17.100000000000001" customHeight="1" x14ac:dyDescent="0.25">
      <c r="Q169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23" spans="17:17" ht="17.100000000000001" customHeight="1" x14ac:dyDescent="0.25">
      <c r="Q169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24" spans="17:17" ht="17.100000000000001" customHeight="1" x14ac:dyDescent="0.25">
      <c r="Q169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25" spans="17:17" ht="17.100000000000001" customHeight="1" x14ac:dyDescent="0.25">
      <c r="Q169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26" spans="17:17" ht="17.100000000000001" customHeight="1" x14ac:dyDescent="0.25">
      <c r="Q169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27" spans="17:17" ht="17.100000000000001" customHeight="1" x14ac:dyDescent="0.25">
      <c r="Q169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28" spans="17:17" ht="17.100000000000001" customHeight="1" x14ac:dyDescent="0.25">
      <c r="Q169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29" spans="17:17" ht="17.100000000000001" customHeight="1" x14ac:dyDescent="0.25">
      <c r="Q169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30" spans="17:17" ht="17.100000000000001" customHeight="1" x14ac:dyDescent="0.25">
      <c r="Q169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31" spans="17:17" ht="17.100000000000001" customHeight="1" x14ac:dyDescent="0.25">
      <c r="Q169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32" spans="17:17" ht="17.100000000000001" customHeight="1" x14ac:dyDescent="0.25">
      <c r="Q169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33" spans="17:17" ht="17.100000000000001" customHeight="1" x14ac:dyDescent="0.25">
      <c r="Q169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34" spans="17:17" ht="17.100000000000001" customHeight="1" x14ac:dyDescent="0.25">
      <c r="Q169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35" spans="17:17" ht="17.100000000000001" customHeight="1" x14ac:dyDescent="0.25">
      <c r="Q169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36" spans="17:17" ht="17.100000000000001" customHeight="1" x14ac:dyDescent="0.25">
      <c r="Q169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37" spans="17:17" ht="17.100000000000001" customHeight="1" x14ac:dyDescent="0.25">
      <c r="Q169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38" spans="17:17" ht="17.100000000000001" customHeight="1" x14ac:dyDescent="0.25">
      <c r="Q169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39" spans="17:17" ht="17.100000000000001" customHeight="1" x14ac:dyDescent="0.25">
      <c r="Q169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40" spans="17:17" ht="17.100000000000001" customHeight="1" x14ac:dyDescent="0.25">
      <c r="Q169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41" spans="17:17" ht="17.100000000000001" customHeight="1" x14ac:dyDescent="0.25">
      <c r="Q169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42" spans="17:17" ht="17.100000000000001" customHeight="1" x14ac:dyDescent="0.25">
      <c r="Q169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43" spans="17:17" ht="17.100000000000001" customHeight="1" x14ac:dyDescent="0.25">
      <c r="Q169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44" spans="17:17" ht="17.100000000000001" customHeight="1" x14ac:dyDescent="0.25">
      <c r="Q169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45" spans="17:17" ht="17.100000000000001" customHeight="1" x14ac:dyDescent="0.25">
      <c r="Q169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46" spans="17:17" ht="17.100000000000001" customHeight="1" x14ac:dyDescent="0.25">
      <c r="Q169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47" spans="17:17" ht="17.100000000000001" customHeight="1" x14ac:dyDescent="0.25">
      <c r="Q169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48" spans="17:17" ht="17.100000000000001" customHeight="1" x14ac:dyDescent="0.25">
      <c r="Q169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49" spans="17:17" ht="17.100000000000001" customHeight="1" x14ac:dyDescent="0.25">
      <c r="Q169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50" spans="17:17" ht="17.100000000000001" customHeight="1" x14ac:dyDescent="0.25">
      <c r="Q169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51" spans="17:17" ht="17.100000000000001" customHeight="1" x14ac:dyDescent="0.25">
      <c r="Q169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52" spans="17:17" ht="17.100000000000001" customHeight="1" x14ac:dyDescent="0.25">
      <c r="Q169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53" spans="17:17" ht="17.100000000000001" customHeight="1" x14ac:dyDescent="0.25">
      <c r="Q169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54" spans="17:17" ht="17.100000000000001" customHeight="1" x14ac:dyDescent="0.25">
      <c r="Q169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55" spans="17:17" ht="17.100000000000001" customHeight="1" x14ac:dyDescent="0.25">
      <c r="Q169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56" spans="17:17" ht="17.100000000000001" customHeight="1" x14ac:dyDescent="0.25">
      <c r="Q169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57" spans="17:17" ht="17.100000000000001" customHeight="1" x14ac:dyDescent="0.25">
      <c r="Q169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58" spans="17:17" ht="17.100000000000001" customHeight="1" x14ac:dyDescent="0.25">
      <c r="Q169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59" spans="17:17" ht="17.100000000000001" customHeight="1" x14ac:dyDescent="0.25">
      <c r="Q169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60" spans="17:17" ht="17.100000000000001" customHeight="1" x14ac:dyDescent="0.25">
      <c r="Q169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61" spans="17:17" ht="17.100000000000001" customHeight="1" x14ac:dyDescent="0.25">
      <c r="Q169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62" spans="17:17" ht="17.100000000000001" customHeight="1" x14ac:dyDescent="0.25">
      <c r="Q169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63" spans="17:17" ht="17.100000000000001" customHeight="1" x14ac:dyDescent="0.25">
      <c r="Q169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64" spans="17:17" ht="17.100000000000001" customHeight="1" x14ac:dyDescent="0.25">
      <c r="Q169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65" spans="17:17" ht="17.100000000000001" customHeight="1" x14ac:dyDescent="0.25">
      <c r="Q169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66" spans="17:17" ht="17.100000000000001" customHeight="1" x14ac:dyDescent="0.25">
      <c r="Q169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67" spans="17:17" ht="17.100000000000001" customHeight="1" x14ac:dyDescent="0.25">
      <c r="Q169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68" spans="17:17" ht="17.100000000000001" customHeight="1" x14ac:dyDescent="0.25">
      <c r="Q169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69" spans="17:17" ht="17.100000000000001" customHeight="1" x14ac:dyDescent="0.25">
      <c r="Q169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70" spans="17:17" ht="17.100000000000001" customHeight="1" x14ac:dyDescent="0.25">
      <c r="Q169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71" spans="17:17" ht="17.100000000000001" customHeight="1" x14ac:dyDescent="0.25">
      <c r="Q169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72" spans="17:17" ht="17.100000000000001" customHeight="1" x14ac:dyDescent="0.25">
      <c r="Q169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73" spans="17:17" ht="17.100000000000001" customHeight="1" x14ac:dyDescent="0.25">
      <c r="Q169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74" spans="17:17" ht="17.100000000000001" customHeight="1" x14ac:dyDescent="0.25">
      <c r="Q169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75" spans="17:17" ht="17.100000000000001" customHeight="1" x14ac:dyDescent="0.25">
      <c r="Q169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76" spans="17:17" ht="17.100000000000001" customHeight="1" x14ac:dyDescent="0.25">
      <c r="Q169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77" spans="17:17" ht="17.100000000000001" customHeight="1" x14ac:dyDescent="0.25">
      <c r="Q169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78" spans="17:17" ht="17.100000000000001" customHeight="1" x14ac:dyDescent="0.25">
      <c r="Q169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79" spans="17:17" ht="17.100000000000001" customHeight="1" x14ac:dyDescent="0.25">
      <c r="Q169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80" spans="17:17" ht="17.100000000000001" customHeight="1" x14ac:dyDescent="0.25">
      <c r="Q169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81" spans="17:17" ht="17.100000000000001" customHeight="1" x14ac:dyDescent="0.25">
      <c r="Q169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82" spans="17:17" ht="17.100000000000001" customHeight="1" x14ac:dyDescent="0.25">
      <c r="Q169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83" spans="17:17" ht="17.100000000000001" customHeight="1" x14ac:dyDescent="0.25">
      <c r="Q169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84" spans="17:17" ht="17.100000000000001" customHeight="1" x14ac:dyDescent="0.25">
      <c r="Q169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85" spans="17:17" ht="17.100000000000001" customHeight="1" x14ac:dyDescent="0.25">
      <c r="Q169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86" spans="17:17" ht="17.100000000000001" customHeight="1" x14ac:dyDescent="0.25">
      <c r="Q169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87" spans="17:17" ht="17.100000000000001" customHeight="1" x14ac:dyDescent="0.25">
      <c r="Q169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88" spans="17:17" ht="17.100000000000001" customHeight="1" x14ac:dyDescent="0.25">
      <c r="Q169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89" spans="17:17" ht="17.100000000000001" customHeight="1" x14ac:dyDescent="0.25">
      <c r="Q169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90" spans="17:17" ht="17.100000000000001" customHeight="1" x14ac:dyDescent="0.25">
      <c r="Q169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91" spans="17:17" ht="17.100000000000001" customHeight="1" x14ac:dyDescent="0.25">
      <c r="Q169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92" spans="17:17" ht="17.100000000000001" customHeight="1" x14ac:dyDescent="0.25">
      <c r="Q169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93" spans="17:17" ht="17.100000000000001" customHeight="1" x14ac:dyDescent="0.25">
      <c r="Q169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94" spans="17:17" ht="17.100000000000001" customHeight="1" x14ac:dyDescent="0.25">
      <c r="Q169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95" spans="17:17" ht="17.100000000000001" customHeight="1" x14ac:dyDescent="0.25">
      <c r="Q169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96" spans="17:17" ht="17.100000000000001" customHeight="1" x14ac:dyDescent="0.25">
      <c r="Q169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97" spans="17:17" ht="17.100000000000001" customHeight="1" x14ac:dyDescent="0.25">
      <c r="Q169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98" spans="17:17" ht="17.100000000000001" customHeight="1" x14ac:dyDescent="0.25">
      <c r="Q169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99" spans="17:17" ht="17.100000000000001" customHeight="1" x14ac:dyDescent="0.25">
      <c r="Q169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00" spans="17:17" ht="17.100000000000001" customHeight="1" x14ac:dyDescent="0.25">
      <c r="Q170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01" spans="17:17" ht="17.100000000000001" customHeight="1" x14ac:dyDescent="0.25">
      <c r="Q170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02" spans="17:17" ht="17.100000000000001" customHeight="1" x14ac:dyDescent="0.25">
      <c r="Q170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03" spans="17:17" ht="17.100000000000001" customHeight="1" x14ac:dyDescent="0.25">
      <c r="Q170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04" spans="17:17" ht="17.100000000000001" customHeight="1" x14ac:dyDescent="0.25">
      <c r="Q170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05" spans="17:17" ht="17.100000000000001" customHeight="1" x14ac:dyDescent="0.25">
      <c r="Q170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06" spans="17:17" ht="17.100000000000001" customHeight="1" x14ac:dyDescent="0.25">
      <c r="Q170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07" spans="17:17" ht="17.100000000000001" customHeight="1" x14ac:dyDescent="0.25">
      <c r="Q170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08" spans="17:17" ht="17.100000000000001" customHeight="1" x14ac:dyDescent="0.25">
      <c r="Q170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09" spans="17:17" ht="17.100000000000001" customHeight="1" x14ac:dyDescent="0.25">
      <c r="Q170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10" spans="17:17" ht="17.100000000000001" customHeight="1" x14ac:dyDescent="0.25">
      <c r="Q170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11" spans="17:17" ht="17.100000000000001" customHeight="1" x14ac:dyDescent="0.25">
      <c r="Q170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12" spans="17:17" ht="17.100000000000001" customHeight="1" x14ac:dyDescent="0.25">
      <c r="Q170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13" spans="17:17" ht="17.100000000000001" customHeight="1" x14ac:dyDescent="0.25">
      <c r="Q170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14" spans="17:17" ht="17.100000000000001" customHeight="1" x14ac:dyDescent="0.25">
      <c r="Q170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15" spans="17:17" ht="17.100000000000001" customHeight="1" x14ac:dyDescent="0.25">
      <c r="Q170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16" spans="17:17" ht="17.100000000000001" customHeight="1" x14ac:dyDescent="0.25">
      <c r="Q170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17" spans="17:17" ht="17.100000000000001" customHeight="1" x14ac:dyDescent="0.25">
      <c r="Q170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18" spans="17:17" ht="17.100000000000001" customHeight="1" x14ac:dyDescent="0.25">
      <c r="Q170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19" spans="17:17" ht="17.100000000000001" customHeight="1" x14ac:dyDescent="0.25">
      <c r="Q170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20" spans="17:17" ht="17.100000000000001" customHeight="1" x14ac:dyDescent="0.25">
      <c r="Q170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21" spans="17:17" ht="17.100000000000001" customHeight="1" x14ac:dyDescent="0.25">
      <c r="Q170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22" spans="17:17" ht="17.100000000000001" customHeight="1" x14ac:dyDescent="0.25">
      <c r="Q170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23" spans="17:17" ht="17.100000000000001" customHeight="1" x14ac:dyDescent="0.25">
      <c r="Q170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24" spans="17:17" ht="17.100000000000001" customHeight="1" x14ac:dyDescent="0.25">
      <c r="Q170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25" spans="17:17" ht="17.100000000000001" customHeight="1" x14ac:dyDescent="0.25">
      <c r="Q170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26" spans="17:17" ht="17.100000000000001" customHeight="1" x14ac:dyDescent="0.25">
      <c r="Q170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27" spans="17:17" ht="17.100000000000001" customHeight="1" x14ac:dyDescent="0.25">
      <c r="Q170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28" spans="17:17" ht="17.100000000000001" customHeight="1" x14ac:dyDescent="0.25">
      <c r="Q170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29" spans="17:17" ht="17.100000000000001" customHeight="1" x14ac:dyDescent="0.25">
      <c r="Q170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30" spans="17:17" ht="17.100000000000001" customHeight="1" x14ac:dyDescent="0.25">
      <c r="Q170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31" spans="17:17" ht="17.100000000000001" customHeight="1" x14ac:dyDescent="0.25">
      <c r="Q170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32" spans="17:17" ht="17.100000000000001" customHeight="1" x14ac:dyDescent="0.25">
      <c r="Q170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33" spans="17:17" ht="17.100000000000001" customHeight="1" x14ac:dyDescent="0.25">
      <c r="Q170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34" spans="17:17" ht="17.100000000000001" customHeight="1" x14ac:dyDescent="0.25">
      <c r="Q170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35" spans="17:17" ht="17.100000000000001" customHeight="1" x14ac:dyDescent="0.25">
      <c r="Q170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36" spans="17:17" ht="17.100000000000001" customHeight="1" x14ac:dyDescent="0.25">
      <c r="Q170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37" spans="17:17" ht="17.100000000000001" customHeight="1" x14ac:dyDescent="0.25">
      <c r="Q170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38" spans="17:17" ht="17.100000000000001" customHeight="1" x14ac:dyDescent="0.25">
      <c r="Q170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39" spans="17:17" ht="17.100000000000001" customHeight="1" x14ac:dyDescent="0.25">
      <c r="Q170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40" spans="17:17" ht="17.100000000000001" customHeight="1" x14ac:dyDescent="0.25">
      <c r="Q170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41" spans="17:17" ht="17.100000000000001" customHeight="1" x14ac:dyDescent="0.25">
      <c r="Q170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42" spans="17:17" ht="17.100000000000001" customHeight="1" x14ac:dyDescent="0.25">
      <c r="Q170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43" spans="17:17" ht="17.100000000000001" customHeight="1" x14ac:dyDescent="0.25">
      <c r="Q170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44" spans="17:17" ht="17.100000000000001" customHeight="1" x14ac:dyDescent="0.25">
      <c r="Q170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45" spans="17:17" ht="17.100000000000001" customHeight="1" x14ac:dyDescent="0.25">
      <c r="Q170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46" spans="17:17" ht="17.100000000000001" customHeight="1" x14ac:dyDescent="0.25">
      <c r="Q170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47" spans="17:17" ht="17.100000000000001" customHeight="1" x14ac:dyDescent="0.25">
      <c r="Q170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48" spans="17:17" ht="17.100000000000001" customHeight="1" x14ac:dyDescent="0.25">
      <c r="Q170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49" spans="17:17" ht="17.100000000000001" customHeight="1" x14ac:dyDescent="0.25">
      <c r="Q170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50" spans="17:17" ht="17.100000000000001" customHeight="1" x14ac:dyDescent="0.25">
      <c r="Q170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51" spans="17:17" ht="17.100000000000001" customHeight="1" x14ac:dyDescent="0.25">
      <c r="Q170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52" spans="17:17" ht="17.100000000000001" customHeight="1" x14ac:dyDescent="0.25">
      <c r="Q170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53" spans="17:17" ht="17.100000000000001" customHeight="1" x14ac:dyDescent="0.25">
      <c r="Q170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54" spans="17:17" ht="17.100000000000001" customHeight="1" x14ac:dyDescent="0.25">
      <c r="Q170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55" spans="17:17" ht="17.100000000000001" customHeight="1" x14ac:dyDescent="0.25">
      <c r="Q170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56" spans="17:17" ht="17.100000000000001" customHeight="1" x14ac:dyDescent="0.25">
      <c r="Q170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57" spans="17:17" ht="17.100000000000001" customHeight="1" x14ac:dyDescent="0.25">
      <c r="Q170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58" spans="17:17" ht="17.100000000000001" customHeight="1" x14ac:dyDescent="0.25">
      <c r="Q170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59" spans="17:17" ht="17.100000000000001" customHeight="1" x14ac:dyDescent="0.25">
      <c r="Q170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60" spans="17:17" ht="17.100000000000001" customHeight="1" x14ac:dyDescent="0.25">
      <c r="Q170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61" spans="17:17" ht="17.100000000000001" customHeight="1" x14ac:dyDescent="0.25">
      <c r="Q170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62" spans="17:17" ht="17.100000000000001" customHeight="1" x14ac:dyDescent="0.25">
      <c r="Q170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63" spans="17:17" ht="17.100000000000001" customHeight="1" x14ac:dyDescent="0.25">
      <c r="Q170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64" spans="17:17" ht="17.100000000000001" customHeight="1" x14ac:dyDescent="0.25">
      <c r="Q170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65" spans="17:17" ht="17.100000000000001" customHeight="1" x14ac:dyDescent="0.25">
      <c r="Q170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66" spans="17:17" ht="17.100000000000001" customHeight="1" x14ac:dyDescent="0.25">
      <c r="Q170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67" spans="17:17" ht="17.100000000000001" customHeight="1" x14ac:dyDescent="0.25">
      <c r="Q170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68" spans="17:17" ht="17.100000000000001" customHeight="1" x14ac:dyDescent="0.25">
      <c r="Q170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69" spans="17:17" ht="17.100000000000001" customHeight="1" x14ac:dyDescent="0.25">
      <c r="Q170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70" spans="17:17" ht="17.100000000000001" customHeight="1" x14ac:dyDescent="0.25">
      <c r="Q170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71" spans="17:17" ht="17.100000000000001" customHeight="1" x14ac:dyDescent="0.25">
      <c r="Q170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72" spans="17:17" ht="17.100000000000001" customHeight="1" x14ac:dyDescent="0.25">
      <c r="Q170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73" spans="17:17" ht="17.100000000000001" customHeight="1" x14ac:dyDescent="0.25">
      <c r="Q170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74" spans="17:17" ht="17.100000000000001" customHeight="1" x14ac:dyDescent="0.25">
      <c r="Q170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75" spans="17:17" ht="17.100000000000001" customHeight="1" x14ac:dyDescent="0.25">
      <c r="Q170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76" spans="17:17" ht="17.100000000000001" customHeight="1" x14ac:dyDescent="0.25">
      <c r="Q170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77" spans="17:17" ht="17.100000000000001" customHeight="1" x14ac:dyDescent="0.25">
      <c r="Q170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78" spans="17:17" ht="17.100000000000001" customHeight="1" x14ac:dyDescent="0.25">
      <c r="Q170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79" spans="17:17" ht="17.100000000000001" customHeight="1" x14ac:dyDescent="0.25">
      <c r="Q170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80" spans="17:17" ht="17.100000000000001" customHeight="1" x14ac:dyDescent="0.25">
      <c r="Q170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81" spans="17:17" ht="17.100000000000001" customHeight="1" x14ac:dyDescent="0.25">
      <c r="Q170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82" spans="17:17" ht="17.100000000000001" customHeight="1" x14ac:dyDescent="0.25">
      <c r="Q170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83" spans="17:17" ht="17.100000000000001" customHeight="1" x14ac:dyDescent="0.25">
      <c r="Q170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84" spans="17:17" ht="17.100000000000001" customHeight="1" x14ac:dyDescent="0.25">
      <c r="Q170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85" spans="17:17" ht="17.100000000000001" customHeight="1" x14ac:dyDescent="0.25">
      <c r="Q170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86" spans="17:17" ht="17.100000000000001" customHeight="1" x14ac:dyDescent="0.25">
      <c r="Q170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87" spans="17:17" ht="17.100000000000001" customHeight="1" x14ac:dyDescent="0.25">
      <c r="Q170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88" spans="17:17" ht="17.100000000000001" customHeight="1" x14ac:dyDescent="0.25">
      <c r="Q170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89" spans="17:17" ht="17.100000000000001" customHeight="1" x14ac:dyDescent="0.25">
      <c r="Q170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90" spans="17:17" ht="17.100000000000001" customHeight="1" x14ac:dyDescent="0.25">
      <c r="Q170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91" spans="17:17" ht="17.100000000000001" customHeight="1" x14ac:dyDescent="0.25">
      <c r="Q170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92" spans="17:17" ht="17.100000000000001" customHeight="1" x14ac:dyDescent="0.25">
      <c r="Q170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93" spans="17:17" ht="17.100000000000001" customHeight="1" x14ac:dyDescent="0.25">
      <c r="Q170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94" spans="17:17" ht="17.100000000000001" customHeight="1" x14ac:dyDescent="0.25">
      <c r="Q170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95" spans="17:17" ht="17.100000000000001" customHeight="1" x14ac:dyDescent="0.25">
      <c r="Q170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96" spans="17:17" ht="17.100000000000001" customHeight="1" x14ac:dyDescent="0.25">
      <c r="Q170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97" spans="17:17" ht="17.100000000000001" customHeight="1" x14ac:dyDescent="0.25">
      <c r="Q170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98" spans="17:17" ht="17.100000000000001" customHeight="1" x14ac:dyDescent="0.25">
      <c r="Q170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99" spans="17:17" ht="17.100000000000001" customHeight="1" x14ac:dyDescent="0.25">
      <c r="Q170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00" spans="17:17" ht="17.100000000000001" customHeight="1" x14ac:dyDescent="0.25">
      <c r="Q171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01" spans="17:17" ht="17.100000000000001" customHeight="1" x14ac:dyDescent="0.25">
      <c r="Q171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02" spans="17:17" ht="17.100000000000001" customHeight="1" x14ac:dyDescent="0.25">
      <c r="Q171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03" spans="17:17" ht="17.100000000000001" customHeight="1" x14ac:dyDescent="0.25">
      <c r="Q171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04" spans="17:17" ht="17.100000000000001" customHeight="1" x14ac:dyDescent="0.25">
      <c r="Q171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05" spans="17:17" ht="17.100000000000001" customHeight="1" x14ac:dyDescent="0.25">
      <c r="Q171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06" spans="17:17" ht="17.100000000000001" customHeight="1" x14ac:dyDescent="0.25">
      <c r="Q171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07" spans="17:17" ht="17.100000000000001" customHeight="1" x14ac:dyDescent="0.25">
      <c r="Q171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08" spans="17:17" ht="17.100000000000001" customHeight="1" x14ac:dyDescent="0.25">
      <c r="Q171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09" spans="17:17" ht="17.100000000000001" customHeight="1" x14ac:dyDescent="0.25">
      <c r="Q171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10" spans="17:17" ht="17.100000000000001" customHeight="1" x14ac:dyDescent="0.25">
      <c r="Q171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11" spans="17:17" ht="17.100000000000001" customHeight="1" x14ac:dyDescent="0.25">
      <c r="Q171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12" spans="17:17" ht="17.100000000000001" customHeight="1" x14ac:dyDescent="0.25">
      <c r="Q171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13" spans="17:17" ht="17.100000000000001" customHeight="1" x14ac:dyDescent="0.25">
      <c r="Q171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14" spans="17:17" ht="17.100000000000001" customHeight="1" x14ac:dyDescent="0.25">
      <c r="Q171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15" spans="17:17" ht="17.100000000000001" customHeight="1" x14ac:dyDescent="0.25">
      <c r="Q171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16" spans="17:17" ht="17.100000000000001" customHeight="1" x14ac:dyDescent="0.25">
      <c r="Q171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17" spans="17:17" ht="17.100000000000001" customHeight="1" x14ac:dyDescent="0.25">
      <c r="Q171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18" spans="17:17" ht="17.100000000000001" customHeight="1" x14ac:dyDescent="0.25">
      <c r="Q171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19" spans="17:17" ht="17.100000000000001" customHeight="1" x14ac:dyDescent="0.25">
      <c r="Q171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20" spans="17:17" ht="17.100000000000001" customHeight="1" x14ac:dyDescent="0.25">
      <c r="Q171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21" spans="17:17" ht="17.100000000000001" customHeight="1" x14ac:dyDescent="0.25">
      <c r="Q171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22" spans="17:17" ht="17.100000000000001" customHeight="1" x14ac:dyDescent="0.25">
      <c r="Q171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23" spans="17:17" ht="17.100000000000001" customHeight="1" x14ac:dyDescent="0.25">
      <c r="Q171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24" spans="17:17" ht="17.100000000000001" customHeight="1" x14ac:dyDescent="0.25">
      <c r="Q171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25" spans="17:17" ht="17.100000000000001" customHeight="1" x14ac:dyDescent="0.25">
      <c r="Q171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26" spans="17:17" ht="17.100000000000001" customHeight="1" x14ac:dyDescent="0.25">
      <c r="Q171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27" spans="17:17" ht="17.100000000000001" customHeight="1" x14ac:dyDescent="0.25">
      <c r="Q171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28" spans="17:17" ht="17.100000000000001" customHeight="1" x14ac:dyDescent="0.25">
      <c r="Q171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29" spans="17:17" ht="17.100000000000001" customHeight="1" x14ac:dyDescent="0.25">
      <c r="Q171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30" spans="17:17" ht="17.100000000000001" customHeight="1" x14ac:dyDescent="0.25">
      <c r="Q171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31" spans="17:17" ht="17.100000000000001" customHeight="1" x14ac:dyDescent="0.25">
      <c r="Q171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32" spans="17:17" ht="17.100000000000001" customHeight="1" x14ac:dyDescent="0.25">
      <c r="Q171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33" spans="17:17" ht="17.100000000000001" customHeight="1" x14ac:dyDescent="0.25">
      <c r="Q171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34" spans="17:17" ht="17.100000000000001" customHeight="1" x14ac:dyDescent="0.25">
      <c r="Q171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35" spans="17:17" ht="17.100000000000001" customHeight="1" x14ac:dyDescent="0.25">
      <c r="Q171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36" spans="17:17" ht="17.100000000000001" customHeight="1" x14ac:dyDescent="0.25">
      <c r="Q171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37" spans="17:17" ht="17.100000000000001" customHeight="1" x14ac:dyDescent="0.25">
      <c r="Q171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38" spans="17:17" ht="17.100000000000001" customHeight="1" x14ac:dyDescent="0.25">
      <c r="Q171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39" spans="17:17" ht="17.100000000000001" customHeight="1" x14ac:dyDescent="0.25">
      <c r="Q171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40" spans="17:17" ht="17.100000000000001" customHeight="1" x14ac:dyDescent="0.25">
      <c r="Q171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41" spans="17:17" ht="17.100000000000001" customHeight="1" x14ac:dyDescent="0.25">
      <c r="Q171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42" spans="17:17" ht="17.100000000000001" customHeight="1" x14ac:dyDescent="0.25">
      <c r="Q171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43" spans="17:17" ht="17.100000000000001" customHeight="1" x14ac:dyDescent="0.25">
      <c r="Q171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44" spans="17:17" ht="17.100000000000001" customHeight="1" x14ac:dyDescent="0.25">
      <c r="Q171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45" spans="17:17" ht="17.100000000000001" customHeight="1" x14ac:dyDescent="0.25">
      <c r="Q171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46" spans="17:17" ht="17.100000000000001" customHeight="1" x14ac:dyDescent="0.25">
      <c r="Q171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47" spans="17:17" ht="17.100000000000001" customHeight="1" x14ac:dyDescent="0.25">
      <c r="Q171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48" spans="17:17" ht="17.100000000000001" customHeight="1" x14ac:dyDescent="0.25">
      <c r="Q171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49" spans="17:17" ht="17.100000000000001" customHeight="1" x14ac:dyDescent="0.25">
      <c r="Q171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50" spans="17:17" ht="17.100000000000001" customHeight="1" x14ac:dyDescent="0.25">
      <c r="Q171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51" spans="17:17" ht="17.100000000000001" customHeight="1" x14ac:dyDescent="0.25">
      <c r="Q171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52" spans="17:17" ht="17.100000000000001" customHeight="1" x14ac:dyDescent="0.25">
      <c r="Q171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53" spans="17:17" ht="17.100000000000001" customHeight="1" x14ac:dyDescent="0.25">
      <c r="Q171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54" spans="17:17" ht="17.100000000000001" customHeight="1" x14ac:dyDescent="0.25">
      <c r="Q171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55" spans="17:17" ht="17.100000000000001" customHeight="1" x14ac:dyDescent="0.25">
      <c r="Q171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56" spans="17:17" ht="17.100000000000001" customHeight="1" x14ac:dyDescent="0.25">
      <c r="Q171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57" spans="17:17" ht="17.100000000000001" customHeight="1" x14ac:dyDescent="0.25">
      <c r="Q171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58" spans="17:17" ht="17.100000000000001" customHeight="1" x14ac:dyDescent="0.25">
      <c r="Q171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59" spans="17:17" ht="17.100000000000001" customHeight="1" x14ac:dyDescent="0.25">
      <c r="Q171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60" spans="17:17" ht="17.100000000000001" customHeight="1" x14ac:dyDescent="0.25">
      <c r="Q171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61" spans="17:17" ht="17.100000000000001" customHeight="1" x14ac:dyDescent="0.25">
      <c r="Q171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62" spans="17:17" ht="17.100000000000001" customHeight="1" x14ac:dyDescent="0.25">
      <c r="Q171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63" spans="17:17" ht="17.100000000000001" customHeight="1" x14ac:dyDescent="0.25">
      <c r="Q171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64" spans="17:17" ht="17.100000000000001" customHeight="1" x14ac:dyDescent="0.25">
      <c r="Q171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65" spans="17:17" ht="17.100000000000001" customHeight="1" x14ac:dyDescent="0.25">
      <c r="Q171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66" spans="17:17" ht="17.100000000000001" customHeight="1" x14ac:dyDescent="0.25">
      <c r="Q171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67" spans="17:17" ht="17.100000000000001" customHeight="1" x14ac:dyDescent="0.25">
      <c r="Q171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68" spans="17:17" ht="17.100000000000001" customHeight="1" x14ac:dyDescent="0.25">
      <c r="Q171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69" spans="17:17" ht="17.100000000000001" customHeight="1" x14ac:dyDescent="0.25">
      <c r="Q171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70" spans="17:17" ht="17.100000000000001" customHeight="1" x14ac:dyDescent="0.25">
      <c r="Q171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71" spans="17:17" ht="17.100000000000001" customHeight="1" x14ac:dyDescent="0.25">
      <c r="Q171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72" spans="17:17" ht="17.100000000000001" customHeight="1" x14ac:dyDescent="0.25">
      <c r="Q171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73" spans="17:17" ht="17.100000000000001" customHeight="1" x14ac:dyDescent="0.25">
      <c r="Q171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74" spans="17:17" ht="17.100000000000001" customHeight="1" x14ac:dyDescent="0.25">
      <c r="Q171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75" spans="17:17" ht="17.100000000000001" customHeight="1" x14ac:dyDescent="0.25">
      <c r="Q171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76" spans="17:17" ht="17.100000000000001" customHeight="1" x14ac:dyDescent="0.25">
      <c r="Q171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77" spans="17:17" ht="17.100000000000001" customHeight="1" x14ac:dyDescent="0.25">
      <c r="Q171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78" spans="17:17" ht="17.100000000000001" customHeight="1" x14ac:dyDescent="0.25">
      <c r="Q171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79" spans="17:17" ht="17.100000000000001" customHeight="1" x14ac:dyDescent="0.25">
      <c r="Q171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80" spans="17:17" ht="17.100000000000001" customHeight="1" x14ac:dyDescent="0.25">
      <c r="Q171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81" spans="17:17" ht="17.100000000000001" customHeight="1" x14ac:dyDescent="0.25">
      <c r="Q171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82" spans="17:17" ht="17.100000000000001" customHeight="1" x14ac:dyDescent="0.25">
      <c r="Q171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83" spans="17:17" ht="17.100000000000001" customHeight="1" x14ac:dyDescent="0.25">
      <c r="Q171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84" spans="17:17" ht="17.100000000000001" customHeight="1" x14ac:dyDescent="0.25">
      <c r="Q171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85" spans="17:17" ht="17.100000000000001" customHeight="1" x14ac:dyDescent="0.25">
      <c r="Q171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86" spans="17:17" ht="17.100000000000001" customHeight="1" x14ac:dyDescent="0.25">
      <c r="Q171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87" spans="17:17" ht="17.100000000000001" customHeight="1" x14ac:dyDescent="0.25">
      <c r="Q171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88" spans="17:17" ht="17.100000000000001" customHeight="1" x14ac:dyDescent="0.25">
      <c r="Q171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89" spans="17:17" ht="17.100000000000001" customHeight="1" x14ac:dyDescent="0.25">
      <c r="Q171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90" spans="17:17" ht="17.100000000000001" customHeight="1" x14ac:dyDescent="0.25">
      <c r="Q171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91" spans="17:17" ht="17.100000000000001" customHeight="1" x14ac:dyDescent="0.25">
      <c r="Q171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92" spans="17:17" ht="17.100000000000001" customHeight="1" x14ac:dyDescent="0.25">
      <c r="Q171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93" spans="17:17" ht="17.100000000000001" customHeight="1" x14ac:dyDescent="0.25">
      <c r="Q171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94" spans="17:17" ht="17.100000000000001" customHeight="1" x14ac:dyDescent="0.25">
      <c r="Q171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95" spans="17:17" ht="17.100000000000001" customHeight="1" x14ac:dyDescent="0.25">
      <c r="Q171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96" spans="17:17" ht="17.100000000000001" customHeight="1" x14ac:dyDescent="0.25">
      <c r="Q171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97" spans="17:17" ht="17.100000000000001" customHeight="1" x14ac:dyDescent="0.25">
      <c r="Q171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98" spans="17:17" ht="17.100000000000001" customHeight="1" x14ac:dyDescent="0.25">
      <c r="Q171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99" spans="17:17" ht="17.100000000000001" customHeight="1" x14ac:dyDescent="0.25">
      <c r="Q171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00" spans="17:17" ht="17.100000000000001" customHeight="1" x14ac:dyDescent="0.25">
      <c r="Q172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01" spans="17:17" ht="17.100000000000001" customHeight="1" x14ac:dyDescent="0.25">
      <c r="Q172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02" spans="17:17" ht="17.100000000000001" customHeight="1" x14ac:dyDescent="0.25">
      <c r="Q172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03" spans="17:17" ht="17.100000000000001" customHeight="1" x14ac:dyDescent="0.25">
      <c r="Q172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04" spans="17:17" ht="17.100000000000001" customHeight="1" x14ac:dyDescent="0.25">
      <c r="Q172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05" spans="17:17" ht="17.100000000000001" customHeight="1" x14ac:dyDescent="0.25">
      <c r="Q172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06" spans="17:17" ht="17.100000000000001" customHeight="1" x14ac:dyDescent="0.25">
      <c r="Q172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07" spans="17:17" ht="17.100000000000001" customHeight="1" x14ac:dyDescent="0.25">
      <c r="Q172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08" spans="17:17" ht="17.100000000000001" customHeight="1" x14ac:dyDescent="0.25">
      <c r="Q172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09" spans="17:17" ht="17.100000000000001" customHeight="1" x14ac:dyDescent="0.25">
      <c r="Q172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10" spans="17:17" ht="17.100000000000001" customHeight="1" x14ac:dyDescent="0.25">
      <c r="Q172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11" spans="17:17" ht="17.100000000000001" customHeight="1" x14ac:dyDescent="0.25">
      <c r="Q172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12" spans="17:17" ht="17.100000000000001" customHeight="1" x14ac:dyDescent="0.25">
      <c r="Q172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13" spans="17:17" ht="17.100000000000001" customHeight="1" x14ac:dyDescent="0.25">
      <c r="Q172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14" spans="17:17" ht="17.100000000000001" customHeight="1" x14ac:dyDescent="0.25">
      <c r="Q172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15" spans="17:17" ht="17.100000000000001" customHeight="1" x14ac:dyDescent="0.25">
      <c r="Q172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16" spans="17:17" ht="17.100000000000001" customHeight="1" x14ac:dyDescent="0.25">
      <c r="Q172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17" spans="17:17" ht="17.100000000000001" customHeight="1" x14ac:dyDescent="0.25">
      <c r="Q172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18" spans="17:17" ht="17.100000000000001" customHeight="1" x14ac:dyDescent="0.25">
      <c r="Q172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19" spans="17:17" ht="17.100000000000001" customHeight="1" x14ac:dyDescent="0.25">
      <c r="Q172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20" spans="17:17" ht="17.100000000000001" customHeight="1" x14ac:dyDescent="0.25">
      <c r="Q172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21" spans="17:17" ht="17.100000000000001" customHeight="1" x14ac:dyDescent="0.25">
      <c r="Q172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22" spans="17:17" ht="17.100000000000001" customHeight="1" x14ac:dyDescent="0.25">
      <c r="Q172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23" spans="17:17" ht="17.100000000000001" customHeight="1" x14ac:dyDescent="0.25">
      <c r="Q172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24" spans="17:17" ht="17.100000000000001" customHeight="1" x14ac:dyDescent="0.25">
      <c r="Q172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25" spans="17:17" ht="17.100000000000001" customHeight="1" x14ac:dyDescent="0.25">
      <c r="Q172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26" spans="17:17" ht="17.100000000000001" customHeight="1" x14ac:dyDescent="0.25">
      <c r="Q172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27" spans="17:17" ht="17.100000000000001" customHeight="1" x14ac:dyDescent="0.25">
      <c r="Q172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28" spans="17:17" ht="17.100000000000001" customHeight="1" x14ac:dyDescent="0.25">
      <c r="Q172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29" spans="17:17" ht="17.100000000000001" customHeight="1" x14ac:dyDescent="0.25">
      <c r="Q172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30" spans="17:17" ht="17.100000000000001" customHeight="1" x14ac:dyDescent="0.25">
      <c r="Q172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31" spans="17:17" ht="17.100000000000001" customHeight="1" x14ac:dyDescent="0.25">
      <c r="Q172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32" spans="17:17" ht="17.100000000000001" customHeight="1" x14ac:dyDescent="0.25">
      <c r="Q172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33" spans="17:17" ht="17.100000000000001" customHeight="1" x14ac:dyDescent="0.25">
      <c r="Q172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34" spans="17:17" ht="17.100000000000001" customHeight="1" x14ac:dyDescent="0.25">
      <c r="Q172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35" spans="17:17" ht="17.100000000000001" customHeight="1" x14ac:dyDescent="0.25">
      <c r="Q172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36" spans="17:17" ht="17.100000000000001" customHeight="1" x14ac:dyDescent="0.25">
      <c r="Q172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37" spans="17:17" ht="17.100000000000001" customHeight="1" x14ac:dyDescent="0.25">
      <c r="Q172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38" spans="17:17" ht="17.100000000000001" customHeight="1" x14ac:dyDescent="0.25">
      <c r="Q172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39" spans="17:17" ht="17.100000000000001" customHeight="1" x14ac:dyDescent="0.25">
      <c r="Q172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40" spans="17:17" ht="17.100000000000001" customHeight="1" x14ac:dyDescent="0.25">
      <c r="Q172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41" spans="17:17" ht="17.100000000000001" customHeight="1" x14ac:dyDescent="0.25">
      <c r="Q172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42" spans="17:17" ht="17.100000000000001" customHeight="1" x14ac:dyDescent="0.25">
      <c r="Q172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43" spans="17:17" ht="17.100000000000001" customHeight="1" x14ac:dyDescent="0.25">
      <c r="Q172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44" spans="17:17" ht="17.100000000000001" customHeight="1" x14ac:dyDescent="0.25">
      <c r="Q172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45" spans="17:17" ht="17.100000000000001" customHeight="1" x14ac:dyDescent="0.25">
      <c r="Q172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46" spans="17:17" ht="17.100000000000001" customHeight="1" x14ac:dyDescent="0.25">
      <c r="Q172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47" spans="17:17" ht="17.100000000000001" customHeight="1" x14ac:dyDescent="0.25">
      <c r="Q172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48" spans="17:17" ht="17.100000000000001" customHeight="1" x14ac:dyDescent="0.25">
      <c r="Q172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49" spans="17:17" ht="17.100000000000001" customHeight="1" x14ac:dyDescent="0.25">
      <c r="Q172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50" spans="17:17" ht="17.100000000000001" customHeight="1" x14ac:dyDescent="0.25">
      <c r="Q172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51" spans="17:17" ht="17.100000000000001" customHeight="1" x14ac:dyDescent="0.25">
      <c r="Q172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52" spans="17:17" ht="17.100000000000001" customHeight="1" x14ac:dyDescent="0.25">
      <c r="Q172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53" spans="17:17" ht="17.100000000000001" customHeight="1" x14ac:dyDescent="0.25">
      <c r="Q172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54" spans="17:17" ht="17.100000000000001" customHeight="1" x14ac:dyDescent="0.25">
      <c r="Q172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55" spans="17:17" ht="17.100000000000001" customHeight="1" x14ac:dyDescent="0.25">
      <c r="Q172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56" spans="17:17" ht="17.100000000000001" customHeight="1" x14ac:dyDescent="0.25">
      <c r="Q172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57" spans="17:17" ht="17.100000000000001" customHeight="1" x14ac:dyDescent="0.25">
      <c r="Q172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58" spans="17:17" ht="17.100000000000001" customHeight="1" x14ac:dyDescent="0.25">
      <c r="Q172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59" spans="17:17" ht="17.100000000000001" customHeight="1" x14ac:dyDescent="0.25">
      <c r="Q172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60" spans="17:17" ht="17.100000000000001" customHeight="1" x14ac:dyDescent="0.25">
      <c r="Q172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61" spans="17:17" ht="17.100000000000001" customHeight="1" x14ac:dyDescent="0.25">
      <c r="Q172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62" spans="17:17" ht="17.100000000000001" customHeight="1" x14ac:dyDescent="0.25">
      <c r="Q172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63" spans="17:17" ht="17.100000000000001" customHeight="1" x14ac:dyDescent="0.25">
      <c r="Q172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64" spans="17:17" ht="17.100000000000001" customHeight="1" x14ac:dyDescent="0.25">
      <c r="Q172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65" spans="17:17" ht="17.100000000000001" customHeight="1" x14ac:dyDescent="0.25">
      <c r="Q172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66" spans="17:17" ht="17.100000000000001" customHeight="1" x14ac:dyDescent="0.25">
      <c r="Q172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67" spans="17:17" ht="17.100000000000001" customHeight="1" x14ac:dyDescent="0.25">
      <c r="Q172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68" spans="17:17" ht="17.100000000000001" customHeight="1" x14ac:dyDescent="0.25">
      <c r="Q172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69" spans="17:17" ht="17.100000000000001" customHeight="1" x14ac:dyDescent="0.25">
      <c r="Q172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70" spans="17:17" ht="17.100000000000001" customHeight="1" x14ac:dyDescent="0.25">
      <c r="Q172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71" spans="17:17" ht="17.100000000000001" customHeight="1" x14ac:dyDescent="0.25">
      <c r="Q172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72" spans="17:17" ht="17.100000000000001" customHeight="1" x14ac:dyDescent="0.25">
      <c r="Q172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73" spans="17:17" ht="17.100000000000001" customHeight="1" x14ac:dyDescent="0.25">
      <c r="Q172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74" spans="17:17" ht="17.100000000000001" customHeight="1" x14ac:dyDescent="0.25">
      <c r="Q172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75" spans="17:17" ht="17.100000000000001" customHeight="1" x14ac:dyDescent="0.25">
      <c r="Q172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76" spans="17:17" ht="17.100000000000001" customHeight="1" x14ac:dyDescent="0.25">
      <c r="Q172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77" spans="17:17" ht="17.100000000000001" customHeight="1" x14ac:dyDescent="0.25">
      <c r="Q172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78" spans="17:17" ht="17.100000000000001" customHeight="1" x14ac:dyDescent="0.25">
      <c r="Q172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79" spans="17:17" ht="17.100000000000001" customHeight="1" x14ac:dyDescent="0.25">
      <c r="Q172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80" spans="17:17" ht="17.100000000000001" customHeight="1" x14ac:dyDescent="0.25">
      <c r="Q172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81" spans="17:17" ht="17.100000000000001" customHeight="1" x14ac:dyDescent="0.25">
      <c r="Q172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82" spans="17:17" ht="17.100000000000001" customHeight="1" x14ac:dyDescent="0.25">
      <c r="Q172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83" spans="17:17" ht="17.100000000000001" customHeight="1" x14ac:dyDescent="0.25">
      <c r="Q172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84" spans="17:17" ht="17.100000000000001" customHeight="1" x14ac:dyDescent="0.25">
      <c r="Q172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85" spans="17:17" ht="17.100000000000001" customHeight="1" x14ac:dyDescent="0.25">
      <c r="Q172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86" spans="17:17" ht="17.100000000000001" customHeight="1" x14ac:dyDescent="0.25">
      <c r="Q172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87" spans="17:17" ht="17.100000000000001" customHeight="1" x14ac:dyDescent="0.25">
      <c r="Q172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88" spans="17:17" ht="17.100000000000001" customHeight="1" x14ac:dyDescent="0.25">
      <c r="Q172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89" spans="17:17" ht="17.100000000000001" customHeight="1" x14ac:dyDescent="0.25">
      <c r="Q172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90" spans="17:17" ht="17.100000000000001" customHeight="1" x14ac:dyDescent="0.25">
      <c r="Q172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91" spans="17:17" ht="17.100000000000001" customHeight="1" x14ac:dyDescent="0.25">
      <c r="Q172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92" spans="17:17" ht="17.100000000000001" customHeight="1" x14ac:dyDescent="0.25">
      <c r="Q172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93" spans="17:17" ht="17.100000000000001" customHeight="1" x14ac:dyDescent="0.25">
      <c r="Q172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94" spans="17:17" ht="17.100000000000001" customHeight="1" x14ac:dyDescent="0.25">
      <c r="Q172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95" spans="17:17" ht="17.100000000000001" customHeight="1" x14ac:dyDescent="0.25">
      <c r="Q172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96" spans="17:17" ht="17.100000000000001" customHeight="1" x14ac:dyDescent="0.25">
      <c r="Q172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97" spans="17:17" ht="17.100000000000001" customHeight="1" x14ac:dyDescent="0.25">
      <c r="Q172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98" spans="17:17" ht="17.100000000000001" customHeight="1" x14ac:dyDescent="0.25">
      <c r="Q172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99" spans="17:17" ht="17.100000000000001" customHeight="1" x14ac:dyDescent="0.25">
      <c r="Q172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00" spans="17:17" ht="17.100000000000001" customHeight="1" x14ac:dyDescent="0.25">
      <c r="Q173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01" spans="17:17" ht="17.100000000000001" customHeight="1" x14ac:dyDescent="0.25">
      <c r="Q173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02" spans="17:17" ht="17.100000000000001" customHeight="1" x14ac:dyDescent="0.25">
      <c r="Q173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03" spans="17:17" ht="17.100000000000001" customHeight="1" x14ac:dyDescent="0.25">
      <c r="Q173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04" spans="17:17" ht="17.100000000000001" customHeight="1" x14ac:dyDescent="0.25">
      <c r="Q173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05" spans="17:17" ht="17.100000000000001" customHeight="1" x14ac:dyDescent="0.25">
      <c r="Q173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06" spans="17:17" ht="17.100000000000001" customHeight="1" x14ac:dyDescent="0.25">
      <c r="Q173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07" spans="17:17" ht="17.100000000000001" customHeight="1" x14ac:dyDescent="0.25">
      <c r="Q173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08" spans="17:17" ht="17.100000000000001" customHeight="1" x14ac:dyDescent="0.25">
      <c r="Q173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09" spans="17:17" ht="17.100000000000001" customHeight="1" x14ac:dyDescent="0.25">
      <c r="Q173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10" spans="17:17" ht="17.100000000000001" customHeight="1" x14ac:dyDescent="0.25">
      <c r="Q173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11" spans="17:17" ht="17.100000000000001" customHeight="1" x14ac:dyDescent="0.25">
      <c r="Q173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12" spans="17:17" ht="17.100000000000001" customHeight="1" x14ac:dyDescent="0.25">
      <c r="Q173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13" spans="17:17" ht="17.100000000000001" customHeight="1" x14ac:dyDescent="0.25">
      <c r="Q173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14" spans="17:17" ht="17.100000000000001" customHeight="1" x14ac:dyDescent="0.25">
      <c r="Q173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15" spans="17:17" ht="17.100000000000001" customHeight="1" x14ac:dyDescent="0.25">
      <c r="Q173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16" spans="17:17" ht="17.100000000000001" customHeight="1" x14ac:dyDescent="0.25">
      <c r="Q173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17" spans="17:17" ht="17.100000000000001" customHeight="1" x14ac:dyDescent="0.25">
      <c r="Q173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18" spans="17:17" ht="17.100000000000001" customHeight="1" x14ac:dyDescent="0.25">
      <c r="Q173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19" spans="17:17" ht="17.100000000000001" customHeight="1" x14ac:dyDescent="0.25">
      <c r="Q173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20" spans="17:17" ht="17.100000000000001" customHeight="1" x14ac:dyDescent="0.25">
      <c r="Q173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21" spans="17:17" ht="17.100000000000001" customHeight="1" x14ac:dyDescent="0.25">
      <c r="Q173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22" spans="17:17" ht="17.100000000000001" customHeight="1" x14ac:dyDescent="0.25">
      <c r="Q173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23" spans="17:17" ht="17.100000000000001" customHeight="1" x14ac:dyDescent="0.25">
      <c r="Q173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24" spans="17:17" ht="17.100000000000001" customHeight="1" x14ac:dyDescent="0.25">
      <c r="Q173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25" spans="17:17" ht="17.100000000000001" customHeight="1" x14ac:dyDescent="0.25">
      <c r="Q173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26" spans="17:17" ht="17.100000000000001" customHeight="1" x14ac:dyDescent="0.25">
      <c r="Q173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27" spans="17:17" ht="17.100000000000001" customHeight="1" x14ac:dyDescent="0.25">
      <c r="Q173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28" spans="17:17" ht="17.100000000000001" customHeight="1" x14ac:dyDescent="0.25">
      <c r="Q173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29" spans="17:17" ht="17.100000000000001" customHeight="1" x14ac:dyDescent="0.25">
      <c r="Q173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30" spans="17:17" ht="17.100000000000001" customHeight="1" x14ac:dyDescent="0.25">
      <c r="Q173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31" spans="17:17" ht="17.100000000000001" customHeight="1" x14ac:dyDescent="0.25">
      <c r="Q173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32" spans="17:17" ht="17.100000000000001" customHeight="1" x14ac:dyDescent="0.25">
      <c r="Q173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33" spans="17:17" ht="17.100000000000001" customHeight="1" x14ac:dyDescent="0.25">
      <c r="Q173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34" spans="17:17" ht="17.100000000000001" customHeight="1" x14ac:dyDescent="0.25">
      <c r="Q173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35" spans="17:17" ht="17.100000000000001" customHeight="1" x14ac:dyDescent="0.25">
      <c r="Q173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36" spans="17:17" ht="17.100000000000001" customHeight="1" x14ac:dyDescent="0.25">
      <c r="Q173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37" spans="17:17" ht="17.100000000000001" customHeight="1" x14ac:dyDescent="0.25">
      <c r="Q173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38" spans="17:17" ht="17.100000000000001" customHeight="1" x14ac:dyDescent="0.25">
      <c r="Q173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39" spans="17:17" ht="17.100000000000001" customHeight="1" x14ac:dyDescent="0.25">
      <c r="Q173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40" spans="17:17" ht="17.100000000000001" customHeight="1" x14ac:dyDescent="0.25">
      <c r="Q173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41" spans="17:17" ht="17.100000000000001" customHeight="1" x14ac:dyDescent="0.25">
      <c r="Q173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42" spans="17:17" ht="17.100000000000001" customHeight="1" x14ac:dyDescent="0.25">
      <c r="Q173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43" spans="17:17" ht="17.100000000000001" customHeight="1" x14ac:dyDescent="0.25">
      <c r="Q173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44" spans="17:17" ht="17.100000000000001" customHeight="1" x14ac:dyDescent="0.25">
      <c r="Q173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45" spans="17:17" ht="17.100000000000001" customHeight="1" x14ac:dyDescent="0.25">
      <c r="Q173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46" spans="17:17" ht="17.100000000000001" customHeight="1" x14ac:dyDescent="0.25">
      <c r="Q173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47" spans="17:17" ht="17.100000000000001" customHeight="1" x14ac:dyDescent="0.25">
      <c r="Q173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48" spans="17:17" ht="17.100000000000001" customHeight="1" x14ac:dyDescent="0.25">
      <c r="Q173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49" spans="17:17" ht="17.100000000000001" customHeight="1" x14ac:dyDescent="0.25">
      <c r="Q173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50" spans="17:17" ht="17.100000000000001" customHeight="1" x14ac:dyDescent="0.25">
      <c r="Q173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51" spans="17:17" ht="17.100000000000001" customHeight="1" x14ac:dyDescent="0.25">
      <c r="Q173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52" spans="17:17" ht="17.100000000000001" customHeight="1" x14ac:dyDescent="0.25">
      <c r="Q173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53" spans="17:17" ht="17.100000000000001" customHeight="1" x14ac:dyDescent="0.25">
      <c r="Q173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54" spans="17:17" ht="17.100000000000001" customHeight="1" x14ac:dyDescent="0.25">
      <c r="Q173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55" spans="17:17" ht="17.100000000000001" customHeight="1" x14ac:dyDescent="0.25">
      <c r="Q173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56" spans="17:17" ht="17.100000000000001" customHeight="1" x14ac:dyDescent="0.25">
      <c r="Q173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57" spans="17:17" ht="17.100000000000001" customHeight="1" x14ac:dyDescent="0.25">
      <c r="Q173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58" spans="17:17" ht="17.100000000000001" customHeight="1" x14ac:dyDescent="0.25">
      <c r="Q173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59" spans="17:17" ht="17.100000000000001" customHeight="1" x14ac:dyDescent="0.25">
      <c r="Q173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60" spans="17:17" ht="17.100000000000001" customHeight="1" x14ac:dyDescent="0.25">
      <c r="Q173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61" spans="17:17" ht="17.100000000000001" customHeight="1" x14ac:dyDescent="0.25">
      <c r="Q173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62" spans="17:17" ht="17.100000000000001" customHeight="1" x14ac:dyDescent="0.25">
      <c r="Q173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63" spans="17:17" ht="17.100000000000001" customHeight="1" x14ac:dyDescent="0.25">
      <c r="Q173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64" spans="17:17" ht="17.100000000000001" customHeight="1" x14ac:dyDescent="0.25">
      <c r="Q173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65" spans="17:17" ht="17.100000000000001" customHeight="1" x14ac:dyDescent="0.25">
      <c r="Q173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66" spans="17:17" ht="17.100000000000001" customHeight="1" x14ac:dyDescent="0.25">
      <c r="Q173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67" spans="17:17" ht="17.100000000000001" customHeight="1" x14ac:dyDescent="0.25">
      <c r="Q173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68" spans="17:17" ht="17.100000000000001" customHeight="1" x14ac:dyDescent="0.25">
      <c r="Q173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69" spans="17:17" ht="17.100000000000001" customHeight="1" x14ac:dyDescent="0.25">
      <c r="Q173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70" spans="17:17" ht="17.100000000000001" customHeight="1" x14ac:dyDescent="0.25">
      <c r="Q173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71" spans="17:17" ht="17.100000000000001" customHeight="1" x14ac:dyDescent="0.25">
      <c r="Q173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72" spans="17:17" ht="17.100000000000001" customHeight="1" x14ac:dyDescent="0.25">
      <c r="Q173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73" spans="17:17" ht="17.100000000000001" customHeight="1" x14ac:dyDescent="0.25">
      <c r="Q173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74" spans="17:17" ht="17.100000000000001" customHeight="1" x14ac:dyDescent="0.25">
      <c r="Q173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75" spans="17:17" ht="17.100000000000001" customHeight="1" x14ac:dyDescent="0.25">
      <c r="Q173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76" spans="17:17" ht="17.100000000000001" customHeight="1" x14ac:dyDescent="0.25">
      <c r="Q173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77" spans="17:17" ht="17.100000000000001" customHeight="1" x14ac:dyDescent="0.25">
      <c r="Q173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78" spans="17:17" ht="17.100000000000001" customHeight="1" x14ac:dyDescent="0.25">
      <c r="Q173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79" spans="17:17" ht="17.100000000000001" customHeight="1" x14ac:dyDescent="0.25">
      <c r="Q173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80" spans="17:17" ht="17.100000000000001" customHeight="1" x14ac:dyDescent="0.25">
      <c r="Q173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81" spans="17:17" ht="17.100000000000001" customHeight="1" x14ac:dyDescent="0.25">
      <c r="Q173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82" spans="17:17" ht="17.100000000000001" customHeight="1" x14ac:dyDescent="0.25">
      <c r="Q173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83" spans="17:17" ht="17.100000000000001" customHeight="1" x14ac:dyDescent="0.25">
      <c r="Q173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84" spans="17:17" ht="17.100000000000001" customHeight="1" x14ac:dyDescent="0.25">
      <c r="Q173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85" spans="17:17" ht="17.100000000000001" customHeight="1" x14ac:dyDescent="0.25">
      <c r="Q173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86" spans="17:17" ht="17.100000000000001" customHeight="1" x14ac:dyDescent="0.25">
      <c r="Q173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87" spans="17:17" ht="17.100000000000001" customHeight="1" x14ac:dyDescent="0.25">
      <c r="Q173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88" spans="17:17" ht="17.100000000000001" customHeight="1" x14ac:dyDescent="0.25">
      <c r="Q173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89" spans="17:17" ht="17.100000000000001" customHeight="1" x14ac:dyDescent="0.25">
      <c r="Q173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90" spans="17:17" ht="17.100000000000001" customHeight="1" x14ac:dyDescent="0.25">
      <c r="Q173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91" spans="17:17" ht="17.100000000000001" customHeight="1" x14ac:dyDescent="0.25">
      <c r="Q173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92" spans="17:17" ht="17.100000000000001" customHeight="1" x14ac:dyDescent="0.25">
      <c r="Q173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93" spans="17:17" ht="17.100000000000001" customHeight="1" x14ac:dyDescent="0.25">
      <c r="Q173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94" spans="17:17" ht="17.100000000000001" customHeight="1" x14ac:dyDescent="0.25">
      <c r="Q173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95" spans="17:17" ht="17.100000000000001" customHeight="1" x14ac:dyDescent="0.25">
      <c r="Q173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96" spans="17:17" ht="17.100000000000001" customHeight="1" x14ac:dyDescent="0.25">
      <c r="Q173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97" spans="17:17" ht="17.100000000000001" customHeight="1" x14ac:dyDescent="0.25">
      <c r="Q173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98" spans="17:17" ht="17.100000000000001" customHeight="1" x14ac:dyDescent="0.25">
      <c r="Q173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99" spans="17:17" ht="17.100000000000001" customHeight="1" x14ac:dyDescent="0.25">
      <c r="Q173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00" spans="17:17" ht="17.100000000000001" customHeight="1" x14ac:dyDescent="0.25">
      <c r="Q174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01" spans="17:17" ht="17.100000000000001" customHeight="1" x14ac:dyDescent="0.25">
      <c r="Q174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02" spans="17:17" ht="17.100000000000001" customHeight="1" x14ac:dyDescent="0.25">
      <c r="Q174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03" spans="17:17" ht="17.100000000000001" customHeight="1" x14ac:dyDescent="0.25">
      <c r="Q174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04" spans="17:17" ht="17.100000000000001" customHeight="1" x14ac:dyDescent="0.25">
      <c r="Q174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05" spans="17:17" ht="17.100000000000001" customHeight="1" x14ac:dyDescent="0.25">
      <c r="Q174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06" spans="17:17" ht="17.100000000000001" customHeight="1" x14ac:dyDescent="0.25">
      <c r="Q174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07" spans="17:17" ht="17.100000000000001" customHeight="1" x14ac:dyDescent="0.25">
      <c r="Q174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08" spans="17:17" ht="17.100000000000001" customHeight="1" x14ac:dyDescent="0.25">
      <c r="Q174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09" spans="17:17" ht="17.100000000000001" customHeight="1" x14ac:dyDescent="0.25">
      <c r="Q174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10" spans="17:17" ht="17.100000000000001" customHeight="1" x14ac:dyDescent="0.25">
      <c r="Q174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11" spans="17:17" ht="17.100000000000001" customHeight="1" x14ac:dyDescent="0.25">
      <c r="Q174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12" spans="17:17" ht="17.100000000000001" customHeight="1" x14ac:dyDescent="0.25">
      <c r="Q174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13" spans="17:17" ht="17.100000000000001" customHeight="1" x14ac:dyDescent="0.25">
      <c r="Q174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14" spans="17:17" ht="17.100000000000001" customHeight="1" x14ac:dyDescent="0.25">
      <c r="Q174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15" spans="17:17" ht="17.100000000000001" customHeight="1" x14ac:dyDescent="0.25">
      <c r="Q174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16" spans="17:17" ht="17.100000000000001" customHeight="1" x14ac:dyDescent="0.25">
      <c r="Q174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17" spans="17:17" ht="17.100000000000001" customHeight="1" x14ac:dyDescent="0.25">
      <c r="Q174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18" spans="17:17" ht="17.100000000000001" customHeight="1" x14ac:dyDescent="0.25">
      <c r="Q174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19" spans="17:17" ht="17.100000000000001" customHeight="1" x14ac:dyDescent="0.25">
      <c r="Q174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20" spans="17:17" ht="17.100000000000001" customHeight="1" x14ac:dyDescent="0.25">
      <c r="Q174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21" spans="17:17" ht="17.100000000000001" customHeight="1" x14ac:dyDescent="0.25">
      <c r="Q174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22" spans="17:17" ht="17.100000000000001" customHeight="1" x14ac:dyDescent="0.25">
      <c r="Q174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23" spans="17:17" ht="17.100000000000001" customHeight="1" x14ac:dyDescent="0.25">
      <c r="Q174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24" spans="17:17" ht="17.100000000000001" customHeight="1" x14ac:dyDescent="0.25">
      <c r="Q174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25" spans="17:17" ht="17.100000000000001" customHeight="1" x14ac:dyDescent="0.25">
      <c r="Q174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26" spans="17:17" ht="17.100000000000001" customHeight="1" x14ac:dyDescent="0.25">
      <c r="Q174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27" spans="17:17" ht="17.100000000000001" customHeight="1" x14ac:dyDescent="0.25">
      <c r="Q174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28" spans="17:17" ht="17.100000000000001" customHeight="1" x14ac:dyDescent="0.25">
      <c r="Q174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29" spans="17:17" ht="17.100000000000001" customHeight="1" x14ac:dyDescent="0.25">
      <c r="Q174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30" spans="17:17" ht="17.100000000000001" customHeight="1" x14ac:dyDescent="0.25">
      <c r="Q174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31" spans="17:17" ht="17.100000000000001" customHeight="1" x14ac:dyDescent="0.25">
      <c r="Q174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32" spans="17:17" ht="17.100000000000001" customHeight="1" x14ac:dyDescent="0.25">
      <c r="Q174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33" spans="17:17" ht="17.100000000000001" customHeight="1" x14ac:dyDescent="0.25">
      <c r="Q174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34" spans="17:17" ht="17.100000000000001" customHeight="1" x14ac:dyDescent="0.25">
      <c r="Q174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35" spans="17:17" ht="17.100000000000001" customHeight="1" x14ac:dyDescent="0.25">
      <c r="Q174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36" spans="17:17" ht="17.100000000000001" customHeight="1" x14ac:dyDescent="0.25">
      <c r="Q174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37" spans="17:17" ht="17.100000000000001" customHeight="1" x14ac:dyDescent="0.25">
      <c r="Q174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38" spans="17:17" ht="17.100000000000001" customHeight="1" x14ac:dyDescent="0.25">
      <c r="Q174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39" spans="17:17" ht="17.100000000000001" customHeight="1" x14ac:dyDescent="0.25">
      <c r="Q174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40" spans="17:17" ht="17.100000000000001" customHeight="1" x14ac:dyDescent="0.25">
      <c r="Q174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41" spans="17:17" ht="17.100000000000001" customHeight="1" x14ac:dyDescent="0.25">
      <c r="Q174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42" spans="17:17" ht="17.100000000000001" customHeight="1" x14ac:dyDescent="0.25">
      <c r="Q174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43" spans="17:17" ht="17.100000000000001" customHeight="1" x14ac:dyDescent="0.25">
      <c r="Q174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44" spans="17:17" ht="17.100000000000001" customHeight="1" x14ac:dyDescent="0.25">
      <c r="Q174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45" spans="17:17" ht="17.100000000000001" customHeight="1" x14ac:dyDescent="0.25">
      <c r="Q174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46" spans="17:17" ht="17.100000000000001" customHeight="1" x14ac:dyDescent="0.25">
      <c r="Q174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47" spans="17:17" ht="17.100000000000001" customHeight="1" x14ac:dyDescent="0.25">
      <c r="Q174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48" spans="17:17" ht="17.100000000000001" customHeight="1" x14ac:dyDescent="0.25">
      <c r="Q174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49" spans="17:17" ht="17.100000000000001" customHeight="1" x14ac:dyDescent="0.25">
      <c r="Q174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50" spans="17:17" ht="17.100000000000001" customHeight="1" x14ac:dyDescent="0.25">
      <c r="Q174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51" spans="17:17" ht="17.100000000000001" customHeight="1" x14ac:dyDescent="0.25">
      <c r="Q174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52" spans="17:17" ht="17.100000000000001" customHeight="1" x14ac:dyDescent="0.25">
      <c r="Q174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53" spans="17:17" ht="17.100000000000001" customHeight="1" x14ac:dyDescent="0.25">
      <c r="Q174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54" spans="17:17" ht="17.100000000000001" customHeight="1" x14ac:dyDescent="0.25">
      <c r="Q174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55" spans="17:17" ht="17.100000000000001" customHeight="1" x14ac:dyDescent="0.25">
      <c r="Q174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56" spans="17:17" ht="17.100000000000001" customHeight="1" x14ac:dyDescent="0.25">
      <c r="Q174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57" spans="17:17" ht="17.100000000000001" customHeight="1" x14ac:dyDescent="0.25">
      <c r="Q174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58" spans="17:17" ht="17.100000000000001" customHeight="1" x14ac:dyDescent="0.25">
      <c r="Q174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59" spans="17:17" ht="17.100000000000001" customHeight="1" x14ac:dyDescent="0.25">
      <c r="Q174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60" spans="17:17" ht="17.100000000000001" customHeight="1" x14ac:dyDescent="0.25">
      <c r="Q174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61" spans="17:17" ht="17.100000000000001" customHeight="1" x14ac:dyDescent="0.25">
      <c r="Q174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62" spans="17:17" ht="17.100000000000001" customHeight="1" x14ac:dyDescent="0.25">
      <c r="Q174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63" spans="17:17" ht="17.100000000000001" customHeight="1" x14ac:dyDescent="0.25">
      <c r="Q174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64" spans="17:17" ht="17.100000000000001" customHeight="1" x14ac:dyDescent="0.25">
      <c r="Q174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65" spans="17:17" ht="17.100000000000001" customHeight="1" x14ac:dyDescent="0.25">
      <c r="Q174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66" spans="17:17" ht="17.100000000000001" customHeight="1" x14ac:dyDescent="0.25">
      <c r="Q174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67" spans="17:17" ht="17.100000000000001" customHeight="1" x14ac:dyDescent="0.25">
      <c r="Q174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68" spans="17:17" ht="17.100000000000001" customHeight="1" x14ac:dyDescent="0.25">
      <c r="Q174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69" spans="17:17" ht="17.100000000000001" customHeight="1" x14ac:dyDescent="0.25">
      <c r="Q174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70" spans="17:17" ht="17.100000000000001" customHeight="1" x14ac:dyDescent="0.25">
      <c r="Q174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71" spans="17:17" ht="17.100000000000001" customHeight="1" x14ac:dyDescent="0.25">
      <c r="Q174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72" spans="17:17" ht="17.100000000000001" customHeight="1" x14ac:dyDescent="0.25">
      <c r="Q174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73" spans="17:17" ht="17.100000000000001" customHeight="1" x14ac:dyDescent="0.25">
      <c r="Q174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74" spans="17:17" ht="17.100000000000001" customHeight="1" x14ac:dyDescent="0.25">
      <c r="Q174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75" spans="17:17" ht="17.100000000000001" customHeight="1" x14ac:dyDescent="0.25">
      <c r="Q174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76" spans="17:17" ht="17.100000000000001" customHeight="1" x14ac:dyDescent="0.25">
      <c r="Q174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77" spans="17:17" ht="17.100000000000001" customHeight="1" x14ac:dyDescent="0.25">
      <c r="Q174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78" spans="17:17" ht="17.100000000000001" customHeight="1" x14ac:dyDescent="0.25">
      <c r="Q174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79" spans="17:17" ht="17.100000000000001" customHeight="1" x14ac:dyDescent="0.25">
      <c r="Q174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80" spans="17:17" ht="17.100000000000001" customHeight="1" x14ac:dyDescent="0.25">
      <c r="Q174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81" spans="17:17" ht="17.100000000000001" customHeight="1" x14ac:dyDescent="0.25">
      <c r="Q174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82" spans="17:17" ht="17.100000000000001" customHeight="1" x14ac:dyDescent="0.25">
      <c r="Q174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83" spans="17:17" ht="17.100000000000001" customHeight="1" x14ac:dyDescent="0.25">
      <c r="Q174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84" spans="17:17" ht="17.100000000000001" customHeight="1" x14ac:dyDescent="0.25">
      <c r="Q174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85" spans="17:17" ht="17.100000000000001" customHeight="1" x14ac:dyDescent="0.25">
      <c r="Q174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86" spans="17:17" ht="17.100000000000001" customHeight="1" x14ac:dyDescent="0.25">
      <c r="Q174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87" spans="17:17" ht="17.100000000000001" customHeight="1" x14ac:dyDescent="0.25">
      <c r="Q174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88" spans="17:17" ht="17.100000000000001" customHeight="1" x14ac:dyDescent="0.25">
      <c r="Q174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89" spans="17:17" ht="17.100000000000001" customHeight="1" x14ac:dyDescent="0.25">
      <c r="Q174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90" spans="17:17" ht="17.100000000000001" customHeight="1" x14ac:dyDescent="0.25">
      <c r="Q174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91" spans="17:17" ht="17.100000000000001" customHeight="1" x14ac:dyDescent="0.25">
      <c r="Q174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92" spans="17:17" ht="17.100000000000001" customHeight="1" x14ac:dyDescent="0.25">
      <c r="Q174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93" spans="17:17" ht="17.100000000000001" customHeight="1" x14ac:dyDescent="0.25">
      <c r="Q174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94" spans="17:17" ht="17.100000000000001" customHeight="1" x14ac:dyDescent="0.25">
      <c r="Q174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95" spans="17:17" ht="17.100000000000001" customHeight="1" x14ac:dyDescent="0.25">
      <c r="Q174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96" spans="17:17" ht="17.100000000000001" customHeight="1" x14ac:dyDescent="0.25">
      <c r="Q174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97" spans="17:17" ht="17.100000000000001" customHeight="1" x14ac:dyDescent="0.25">
      <c r="Q174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98" spans="17:17" ht="17.100000000000001" customHeight="1" x14ac:dyDescent="0.25">
      <c r="Q174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99" spans="17:17" ht="17.100000000000001" customHeight="1" x14ac:dyDescent="0.25">
      <c r="Q174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00" spans="17:17" ht="17.100000000000001" customHeight="1" x14ac:dyDescent="0.25">
      <c r="Q175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01" spans="17:17" ht="17.100000000000001" customHeight="1" x14ac:dyDescent="0.25">
      <c r="Q175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02" spans="17:17" ht="17.100000000000001" customHeight="1" x14ac:dyDescent="0.25">
      <c r="Q175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03" spans="17:17" ht="17.100000000000001" customHeight="1" x14ac:dyDescent="0.25">
      <c r="Q175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04" spans="17:17" ht="17.100000000000001" customHeight="1" x14ac:dyDescent="0.25">
      <c r="Q175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05" spans="17:17" ht="17.100000000000001" customHeight="1" x14ac:dyDescent="0.25">
      <c r="Q175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06" spans="17:17" ht="17.100000000000001" customHeight="1" x14ac:dyDescent="0.25">
      <c r="Q175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07" spans="17:17" ht="17.100000000000001" customHeight="1" x14ac:dyDescent="0.25">
      <c r="Q175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08" spans="17:17" ht="17.100000000000001" customHeight="1" x14ac:dyDescent="0.25">
      <c r="Q175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09" spans="17:17" ht="17.100000000000001" customHeight="1" x14ac:dyDescent="0.25">
      <c r="Q175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10" spans="17:17" ht="17.100000000000001" customHeight="1" x14ac:dyDescent="0.25">
      <c r="Q175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11" spans="17:17" ht="17.100000000000001" customHeight="1" x14ac:dyDescent="0.25">
      <c r="Q175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12" spans="17:17" ht="17.100000000000001" customHeight="1" x14ac:dyDescent="0.25">
      <c r="Q175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13" spans="17:17" ht="17.100000000000001" customHeight="1" x14ac:dyDescent="0.25">
      <c r="Q175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14" spans="17:17" ht="17.100000000000001" customHeight="1" x14ac:dyDescent="0.25">
      <c r="Q175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15" spans="17:17" ht="17.100000000000001" customHeight="1" x14ac:dyDescent="0.25">
      <c r="Q175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16" spans="17:17" ht="17.100000000000001" customHeight="1" x14ac:dyDescent="0.25">
      <c r="Q175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17" spans="17:17" ht="17.100000000000001" customHeight="1" x14ac:dyDescent="0.25">
      <c r="Q175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18" spans="17:17" ht="17.100000000000001" customHeight="1" x14ac:dyDescent="0.25">
      <c r="Q175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19" spans="17:17" ht="17.100000000000001" customHeight="1" x14ac:dyDescent="0.25">
      <c r="Q175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20" spans="17:17" ht="17.100000000000001" customHeight="1" x14ac:dyDescent="0.25">
      <c r="Q175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21" spans="17:17" ht="17.100000000000001" customHeight="1" x14ac:dyDescent="0.25">
      <c r="Q175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22" spans="17:17" ht="17.100000000000001" customHeight="1" x14ac:dyDescent="0.25">
      <c r="Q175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23" spans="17:17" ht="17.100000000000001" customHeight="1" x14ac:dyDescent="0.25">
      <c r="Q175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24" spans="17:17" ht="17.100000000000001" customHeight="1" x14ac:dyDescent="0.25">
      <c r="Q175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25" spans="17:17" ht="17.100000000000001" customHeight="1" x14ac:dyDescent="0.25">
      <c r="Q175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26" spans="17:17" ht="17.100000000000001" customHeight="1" x14ac:dyDescent="0.25">
      <c r="Q175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27" spans="17:17" ht="17.100000000000001" customHeight="1" x14ac:dyDescent="0.25">
      <c r="Q175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28" spans="17:17" ht="17.100000000000001" customHeight="1" x14ac:dyDescent="0.25">
      <c r="Q175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29" spans="17:17" ht="17.100000000000001" customHeight="1" x14ac:dyDescent="0.25">
      <c r="Q175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30" spans="17:17" ht="17.100000000000001" customHeight="1" x14ac:dyDescent="0.25">
      <c r="Q175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31" spans="17:17" ht="17.100000000000001" customHeight="1" x14ac:dyDescent="0.25">
      <c r="Q175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32" spans="17:17" ht="17.100000000000001" customHeight="1" x14ac:dyDescent="0.25">
      <c r="Q175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33" spans="17:17" ht="17.100000000000001" customHeight="1" x14ac:dyDescent="0.25">
      <c r="Q175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34" spans="17:17" ht="17.100000000000001" customHeight="1" x14ac:dyDescent="0.25">
      <c r="Q175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35" spans="17:17" ht="17.100000000000001" customHeight="1" x14ac:dyDescent="0.25">
      <c r="Q175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36" spans="17:17" ht="17.100000000000001" customHeight="1" x14ac:dyDescent="0.25">
      <c r="Q175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37" spans="17:17" ht="17.100000000000001" customHeight="1" x14ac:dyDescent="0.25">
      <c r="Q175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38" spans="17:17" ht="17.100000000000001" customHeight="1" x14ac:dyDescent="0.25">
      <c r="Q175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39" spans="17:17" ht="17.100000000000001" customHeight="1" x14ac:dyDescent="0.25">
      <c r="Q175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40" spans="17:17" ht="17.100000000000001" customHeight="1" x14ac:dyDescent="0.25">
      <c r="Q175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41" spans="17:17" ht="17.100000000000001" customHeight="1" x14ac:dyDescent="0.25">
      <c r="Q175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42" spans="17:17" ht="17.100000000000001" customHeight="1" x14ac:dyDescent="0.25">
      <c r="Q175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43" spans="17:17" ht="17.100000000000001" customHeight="1" x14ac:dyDescent="0.25">
      <c r="Q175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44" spans="17:17" ht="17.100000000000001" customHeight="1" x14ac:dyDescent="0.25">
      <c r="Q175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45" spans="17:17" ht="17.100000000000001" customHeight="1" x14ac:dyDescent="0.25">
      <c r="Q175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46" spans="17:17" ht="17.100000000000001" customHeight="1" x14ac:dyDescent="0.25">
      <c r="Q175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47" spans="17:17" ht="17.100000000000001" customHeight="1" x14ac:dyDescent="0.25">
      <c r="Q175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48" spans="17:17" ht="17.100000000000001" customHeight="1" x14ac:dyDescent="0.25">
      <c r="Q175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49" spans="17:17" ht="17.100000000000001" customHeight="1" x14ac:dyDescent="0.25">
      <c r="Q175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50" spans="17:17" ht="17.100000000000001" customHeight="1" x14ac:dyDescent="0.25">
      <c r="Q175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51" spans="17:17" ht="17.100000000000001" customHeight="1" x14ac:dyDescent="0.25">
      <c r="Q175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52" spans="17:17" ht="17.100000000000001" customHeight="1" x14ac:dyDescent="0.25">
      <c r="Q175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53" spans="17:17" ht="17.100000000000001" customHeight="1" x14ac:dyDescent="0.25">
      <c r="Q175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54" spans="17:17" ht="17.100000000000001" customHeight="1" x14ac:dyDescent="0.25">
      <c r="Q175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55" spans="17:17" ht="17.100000000000001" customHeight="1" x14ac:dyDescent="0.25">
      <c r="Q175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56" spans="17:17" ht="17.100000000000001" customHeight="1" x14ac:dyDescent="0.25">
      <c r="Q175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57" spans="17:17" ht="17.100000000000001" customHeight="1" x14ac:dyDescent="0.25">
      <c r="Q175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58" spans="17:17" ht="17.100000000000001" customHeight="1" x14ac:dyDescent="0.25">
      <c r="Q175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59" spans="17:17" ht="17.100000000000001" customHeight="1" x14ac:dyDescent="0.25">
      <c r="Q175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60" spans="17:17" ht="17.100000000000001" customHeight="1" x14ac:dyDescent="0.25">
      <c r="Q175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61" spans="17:17" ht="17.100000000000001" customHeight="1" x14ac:dyDescent="0.25">
      <c r="Q175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62" spans="17:17" ht="17.100000000000001" customHeight="1" x14ac:dyDescent="0.25">
      <c r="Q175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63" spans="17:17" ht="17.100000000000001" customHeight="1" x14ac:dyDescent="0.25">
      <c r="Q175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64" spans="17:17" ht="17.100000000000001" customHeight="1" x14ac:dyDescent="0.25">
      <c r="Q175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65" spans="17:17" ht="17.100000000000001" customHeight="1" x14ac:dyDescent="0.25">
      <c r="Q175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66" spans="17:17" ht="17.100000000000001" customHeight="1" x14ac:dyDescent="0.25">
      <c r="Q175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67" spans="17:17" ht="17.100000000000001" customHeight="1" x14ac:dyDescent="0.25">
      <c r="Q175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68" spans="17:17" ht="17.100000000000001" customHeight="1" x14ac:dyDescent="0.25">
      <c r="Q175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69" spans="17:17" ht="17.100000000000001" customHeight="1" x14ac:dyDescent="0.25">
      <c r="Q175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70" spans="17:17" ht="17.100000000000001" customHeight="1" x14ac:dyDescent="0.25">
      <c r="Q175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71" spans="17:17" ht="17.100000000000001" customHeight="1" x14ac:dyDescent="0.25">
      <c r="Q175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72" spans="17:17" ht="17.100000000000001" customHeight="1" x14ac:dyDescent="0.25">
      <c r="Q175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73" spans="17:17" ht="17.100000000000001" customHeight="1" x14ac:dyDescent="0.25">
      <c r="Q175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74" spans="17:17" ht="17.100000000000001" customHeight="1" x14ac:dyDescent="0.25">
      <c r="Q175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75" spans="17:17" ht="17.100000000000001" customHeight="1" x14ac:dyDescent="0.25">
      <c r="Q175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76" spans="17:17" ht="17.100000000000001" customHeight="1" x14ac:dyDescent="0.25">
      <c r="Q175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77" spans="17:17" ht="17.100000000000001" customHeight="1" x14ac:dyDescent="0.25">
      <c r="Q175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78" spans="17:17" ht="17.100000000000001" customHeight="1" x14ac:dyDescent="0.25">
      <c r="Q175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79" spans="17:17" ht="17.100000000000001" customHeight="1" x14ac:dyDescent="0.25">
      <c r="Q175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80" spans="17:17" ht="17.100000000000001" customHeight="1" x14ac:dyDescent="0.25">
      <c r="Q175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81" spans="17:17" ht="17.100000000000001" customHeight="1" x14ac:dyDescent="0.25">
      <c r="Q175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82" spans="17:17" ht="17.100000000000001" customHeight="1" x14ac:dyDescent="0.25">
      <c r="Q175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83" spans="17:17" ht="17.100000000000001" customHeight="1" x14ac:dyDescent="0.25">
      <c r="Q175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84" spans="17:17" ht="17.100000000000001" customHeight="1" x14ac:dyDescent="0.25">
      <c r="Q175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85" spans="17:17" ht="17.100000000000001" customHeight="1" x14ac:dyDescent="0.25">
      <c r="Q175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86" spans="17:17" ht="17.100000000000001" customHeight="1" x14ac:dyDescent="0.25">
      <c r="Q175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87" spans="17:17" ht="17.100000000000001" customHeight="1" x14ac:dyDescent="0.25">
      <c r="Q175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88" spans="17:17" ht="17.100000000000001" customHeight="1" x14ac:dyDescent="0.25">
      <c r="Q175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89" spans="17:17" ht="17.100000000000001" customHeight="1" x14ac:dyDescent="0.25">
      <c r="Q175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90" spans="17:17" ht="17.100000000000001" customHeight="1" x14ac:dyDescent="0.25">
      <c r="Q175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91" spans="17:17" ht="17.100000000000001" customHeight="1" x14ac:dyDescent="0.25">
      <c r="Q175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92" spans="17:17" ht="17.100000000000001" customHeight="1" x14ac:dyDescent="0.25">
      <c r="Q175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93" spans="17:17" ht="17.100000000000001" customHeight="1" x14ac:dyDescent="0.25">
      <c r="Q175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94" spans="17:17" ht="17.100000000000001" customHeight="1" x14ac:dyDescent="0.25">
      <c r="Q175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95" spans="17:17" ht="17.100000000000001" customHeight="1" x14ac:dyDescent="0.25">
      <c r="Q175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96" spans="17:17" ht="17.100000000000001" customHeight="1" x14ac:dyDescent="0.25">
      <c r="Q175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97" spans="17:17" ht="17.100000000000001" customHeight="1" x14ac:dyDescent="0.25">
      <c r="Q175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98" spans="17:17" ht="17.100000000000001" customHeight="1" x14ac:dyDescent="0.25">
      <c r="Q175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99" spans="17:17" ht="17.100000000000001" customHeight="1" x14ac:dyDescent="0.25">
      <c r="Q175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00" spans="17:17" ht="17.100000000000001" customHeight="1" x14ac:dyDescent="0.25">
      <c r="Q176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01" spans="17:17" ht="17.100000000000001" customHeight="1" x14ac:dyDescent="0.25">
      <c r="Q176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02" spans="17:17" ht="17.100000000000001" customHeight="1" x14ac:dyDescent="0.25">
      <c r="Q176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03" spans="17:17" ht="17.100000000000001" customHeight="1" x14ac:dyDescent="0.25">
      <c r="Q176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04" spans="17:17" ht="17.100000000000001" customHeight="1" x14ac:dyDescent="0.25">
      <c r="Q176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05" spans="17:17" ht="17.100000000000001" customHeight="1" x14ac:dyDescent="0.25">
      <c r="Q176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06" spans="17:17" ht="17.100000000000001" customHeight="1" x14ac:dyDescent="0.25">
      <c r="Q176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07" spans="17:17" ht="17.100000000000001" customHeight="1" x14ac:dyDescent="0.25">
      <c r="Q176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08" spans="17:17" ht="17.100000000000001" customHeight="1" x14ac:dyDescent="0.25">
      <c r="Q176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09" spans="17:17" ht="17.100000000000001" customHeight="1" x14ac:dyDescent="0.25">
      <c r="Q176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10" spans="17:17" ht="17.100000000000001" customHeight="1" x14ac:dyDescent="0.25">
      <c r="Q176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11" spans="17:17" ht="17.100000000000001" customHeight="1" x14ac:dyDescent="0.25">
      <c r="Q176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12" spans="17:17" ht="17.100000000000001" customHeight="1" x14ac:dyDescent="0.25">
      <c r="Q176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13" spans="17:17" ht="17.100000000000001" customHeight="1" x14ac:dyDescent="0.25">
      <c r="Q176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14" spans="17:17" ht="17.100000000000001" customHeight="1" x14ac:dyDescent="0.25">
      <c r="Q176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15" spans="17:17" ht="17.100000000000001" customHeight="1" x14ac:dyDescent="0.25">
      <c r="Q176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16" spans="17:17" ht="17.100000000000001" customHeight="1" x14ac:dyDescent="0.25">
      <c r="Q176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17" spans="17:17" ht="17.100000000000001" customHeight="1" x14ac:dyDescent="0.25">
      <c r="Q176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18" spans="17:17" ht="17.100000000000001" customHeight="1" x14ac:dyDescent="0.25">
      <c r="Q176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19" spans="17:17" ht="17.100000000000001" customHeight="1" x14ac:dyDescent="0.25">
      <c r="Q176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20" spans="17:17" ht="17.100000000000001" customHeight="1" x14ac:dyDescent="0.25">
      <c r="Q176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21" spans="17:17" ht="17.100000000000001" customHeight="1" x14ac:dyDescent="0.25">
      <c r="Q176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22" spans="17:17" ht="17.100000000000001" customHeight="1" x14ac:dyDescent="0.25">
      <c r="Q176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23" spans="17:17" ht="17.100000000000001" customHeight="1" x14ac:dyDescent="0.25">
      <c r="Q176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24" spans="17:17" ht="17.100000000000001" customHeight="1" x14ac:dyDescent="0.25">
      <c r="Q176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25" spans="17:17" ht="17.100000000000001" customHeight="1" x14ac:dyDescent="0.25">
      <c r="Q176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26" spans="17:17" ht="17.100000000000001" customHeight="1" x14ac:dyDescent="0.25">
      <c r="Q176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27" spans="17:17" ht="17.100000000000001" customHeight="1" x14ac:dyDescent="0.25">
      <c r="Q176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28" spans="17:17" ht="17.100000000000001" customHeight="1" x14ac:dyDescent="0.25">
      <c r="Q176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29" spans="17:17" ht="17.100000000000001" customHeight="1" x14ac:dyDescent="0.25">
      <c r="Q176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30" spans="17:17" ht="17.100000000000001" customHeight="1" x14ac:dyDescent="0.25">
      <c r="Q176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31" spans="17:17" ht="17.100000000000001" customHeight="1" x14ac:dyDescent="0.25">
      <c r="Q176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32" spans="17:17" ht="17.100000000000001" customHeight="1" x14ac:dyDescent="0.25">
      <c r="Q176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33" spans="17:17" ht="17.100000000000001" customHeight="1" x14ac:dyDescent="0.25">
      <c r="Q176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34" spans="17:17" ht="17.100000000000001" customHeight="1" x14ac:dyDescent="0.25">
      <c r="Q176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35" spans="17:17" ht="17.100000000000001" customHeight="1" x14ac:dyDescent="0.25">
      <c r="Q176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36" spans="17:17" ht="17.100000000000001" customHeight="1" x14ac:dyDescent="0.25">
      <c r="Q176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37" spans="17:17" ht="17.100000000000001" customHeight="1" x14ac:dyDescent="0.25">
      <c r="Q176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38" spans="17:17" ht="17.100000000000001" customHeight="1" x14ac:dyDescent="0.25">
      <c r="Q176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39" spans="17:17" ht="17.100000000000001" customHeight="1" x14ac:dyDescent="0.25">
      <c r="Q176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40" spans="17:17" ht="17.100000000000001" customHeight="1" x14ac:dyDescent="0.25">
      <c r="Q176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41" spans="17:17" ht="17.100000000000001" customHeight="1" x14ac:dyDescent="0.25">
      <c r="Q176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42" spans="17:17" ht="17.100000000000001" customHeight="1" x14ac:dyDescent="0.25">
      <c r="Q176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43" spans="17:17" ht="17.100000000000001" customHeight="1" x14ac:dyDescent="0.25">
      <c r="Q176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44" spans="17:17" ht="17.100000000000001" customHeight="1" x14ac:dyDescent="0.25">
      <c r="Q176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45" spans="17:17" ht="17.100000000000001" customHeight="1" x14ac:dyDescent="0.25">
      <c r="Q176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46" spans="17:17" ht="17.100000000000001" customHeight="1" x14ac:dyDescent="0.25">
      <c r="Q176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47" spans="17:17" ht="17.100000000000001" customHeight="1" x14ac:dyDescent="0.25">
      <c r="Q176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48" spans="17:17" ht="17.100000000000001" customHeight="1" x14ac:dyDescent="0.25">
      <c r="Q176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49" spans="17:17" ht="17.100000000000001" customHeight="1" x14ac:dyDescent="0.25">
      <c r="Q176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50" spans="17:17" ht="17.100000000000001" customHeight="1" x14ac:dyDescent="0.25">
      <c r="Q176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51" spans="17:17" ht="17.100000000000001" customHeight="1" x14ac:dyDescent="0.25">
      <c r="Q176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52" spans="17:17" ht="17.100000000000001" customHeight="1" x14ac:dyDescent="0.25">
      <c r="Q176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53" spans="17:17" ht="17.100000000000001" customHeight="1" x14ac:dyDescent="0.25">
      <c r="Q176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54" spans="17:17" ht="17.100000000000001" customHeight="1" x14ac:dyDescent="0.25">
      <c r="Q176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55" spans="17:17" ht="17.100000000000001" customHeight="1" x14ac:dyDescent="0.25">
      <c r="Q176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56" spans="17:17" ht="17.100000000000001" customHeight="1" x14ac:dyDescent="0.25">
      <c r="Q176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57" spans="17:17" ht="17.100000000000001" customHeight="1" x14ac:dyDescent="0.25">
      <c r="Q176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58" spans="17:17" ht="17.100000000000001" customHeight="1" x14ac:dyDescent="0.25">
      <c r="Q176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59" spans="17:17" ht="17.100000000000001" customHeight="1" x14ac:dyDescent="0.25">
      <c r="Q176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60" spans="17:17" ht="17.100000000000001" customHeight="1" x14ac:dyDescent="0.25">
      <c r="Q176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61" spans="17:17" ht="17.100000000000001" customHeight="1" x14ac:dyDescent="0.25">
      <c r="Q176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62" spans="17:17" ht="17.100000000000001" customHeight="1" x14ac:dyDescent="0.25">
      <c r="Q176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63" spans="17:17" ht="17.100000000000001" customHeight="1" x14ac:dyDescent="0.25">
      <c r="Q176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64" spans="17:17" ht="17.100000000000001" customHeight="1" x14ac:dyDescent="0.25">
      <c r="Q176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65" spans="17:17" ht="17.100000000000001" customHeight="1" x14ac:dyDescent="0.25">
      <c r="Q176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66" spans="17:17" ht="17.100000000000001" customHeight="1" x14ac:dyDescent="0.25">
      <c r="Q176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67" spans="17:17" ht="17.100000000000001" customHeight="1" x14ac:dyDescent="0.25">
      <c r="Q176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68" spans="17:17" ht="17.100000000000001" customHeight="1" x14ac:dyDescent="0.25">
      <c r="Q176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69" spans="17:17" ht="17.100000000000001" customHeight="1" x14ac:dyDescent="0.25">
      <c r="Q176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70" spans="17:17" ht="17.100000000000001" customHeight="1" x14ac:dyDescent="0.25">
      <c r="Q176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71" spans="17:17" ht="17.100000000000001" customHeight="1" x14ac:dyDescent="0.25">
      <c r="Q176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72" spans="17:17" ht="17.100000000000001" customHeight="1" x14ac:dyDescent="0.25">
      <c r="Q176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73" spans="17:17" ht="17.100000000000001" customHeight="1" x14ac:dyDescent="0.25">
      <c r="Q176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74" spans="17:17" ht="17.100000000000001" customHeight="1" x14ac:dyDescent="0.25">
      <c r="Q176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75" spans="17:17" ht="17.100000000000001" customHeight="1" x14ac:dyDescent="0.25">
      <c r="Q176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76" spans="17:17" ht="17.100000000000001" customHeight="1" x14ac:dyDescent="0.25">
      <c r="Q176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77" spans="17:17" ht="17.100000000000001" customHeight="1" x14ac:dyDescent="0.25">
      <c r="Q176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78" spans="17:17" ht="17.100000000000001" customHeight="1" x14ac:dyDescent="0.25">
      <c r="Q176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79" spans="17:17" ht="17.100000000000001" customHeight="1" x14ac:dyDescent="0.25">
      <c r="Q176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80" spans="17:17" ht="17.100000000000001" customHeight="1" x14ac:dyDescent="0.25">
      <c r="Q176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81" spans="17:17" ht="17.100000000000001" customHeight="1" x14ac:dyDescent="0.25">
      <c r="Q176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82" spans="17:17" ht="17.100000000000001" customHeight="1" x14ac:dyDescent="0.25">
      <c r="Q176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83" spans="17:17" ht="17.100000000000001" customHeight="1" x14ac:dyDescent="0.25">
      <c r="Q176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84" spans="17:17" ht="17.100000000000001" customHeight="1" x14ac:dyDescent="0.25">
      <c r="Q176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85" spans="17:17" ht="17.100000000000001" customHeight="1" x14ac:dyDescent="0.25">
      <c r="Q176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86" spans="17:17" ht="17.100000000000001" customHeight="1" x14ac:dyDescent="0.25">
      <c r="Q176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87" spans="17:17" ht="17.100000000000001" customHeight="1" x14ac:dyDescent="0.25">
      <c r="Q176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88" spans="17:17" ht="17.100000000000001" customHeight="1" x14ac:dyDescent="0.25">
      <c r="Q176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89" spans="17:17" ht="17.100000000000001" customHeight="1" x14ac:dyDescent="0.25">
      <c r="Q176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90" spans="17:17" ht="17.100000000000001" customHeight="1" x14ac:dyDescent="0.25">
      <c r="Q176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91" spans="17:17" ht="17.100000000000001" customHeight="1" x14ac:dyDescent="0.25">
      <c r="Q176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92" spans="17:17" ht="17.100000000000001" customHeight="1" x14ac:dyDescent="0.25">
      <c r="Q176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93" spans="17:17" ht="17.100000000000001" customHeight="1" x14ac:dyDescent="0.25">
      <c r="Q176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94" spans="17:17" ht="17.100000000000001" customHeight="1" x14ac:dyDescent="0.25">
      <c r="Q176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95" spans="17:17" ht="17.100000000000001" customHeight="1" x14ac:dyDescent="0.25">
      <c r="Q176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96" spans="17:17" ht="17.100000000000001" customHeight="1" x14ac:dyDescent="0.25">
      <c r="Q176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97" spans="17:17" ht="17.100000000000001" customHeight="1" x14ac:dyDescent="0.25">
      <c r="Q176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98" spans="17:17" ht="17.100000000000001" customHeight="1" x14ac:dyDescent="0.25">
      <c r="Q176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99" spans="17:17" ht="17.100000000000001" customHeight="1" x14ac:dyDescent="0.25">
      <c r="Q176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00" spans="17:17" ht="17.100000000000001" customHeight="1" x14ac:dyDescent="0.25">
      <c r="Q177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01" spans="17:17" ht="17.100000000000001" customHeight="1" x14ac:dyDescent="0.25">
      <c r="Q177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02" spans="17:17" ht="17.100000000000001" customHeight="1" x14ac:dyDescent="0.25">
      <c r="Q177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03" spans="17:17" ht="17.100000000000001" customHeight="1" x14ac:dyDescent="0.25">
      <c r="Q177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04" spans="17:17" ht="17.100000000000001" customHeight="1" x14ac:dyDescent="0.25">
      <c r="Q177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05" spans="17:17" ht="17.100000000000001" customHeight="1" x14ac:dyDescent="0.25">
      <c r="Q177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06" spans="17:17" ht="17.100000000000001" customHeight="1" x14ac:dyDescent="0.25">
      <c r="Q177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07" spans="17:17" ht="17.100000000000001" customHeight="1" x14ac:dyDescent="0.25">
      <c r="Q177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08" spans="17:17" ht="17.100000000000001" customHeight="1" x14ac:dyDescent="0.25">
      <c r="Q177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09" spans="17:17" ht="17.100000000000001" customHeight="1" x14ac:dyDescent="0.25">
      <c r="Q177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10" spans="17:17" ht="17.100000000000001" customHeight="1" x14ac:dyDescent="0.25">
      <c r="Q177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11" spans="17:17" ht="17.100000000000001" customHeight="1" x14ac:dyDescent="0.25">
      <c r="Q177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12" spans="17:17" ht="17.100000000000001" customHeight="1" x14ac:dyDescent="0.25">
      <c r="Q177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13" spans="17:17" ht="17.100000000000001" customHeight="1" x14ac:dyDescent="0.25">
      <c r="Q177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14" spans="17:17" ht="17.100000000000001" customHeight="1" x14ac:dyDescent="0.25">
      <c r="Q177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15" spans="17:17" ht="17.100000000000001" customHeight="1" x14ac:dyDescent="0.25">
      <c r="Q177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16" spans="17:17" ht="17.100000000000001" customHeight="1" x14ac:dyDescent="0.25">
      <c r="Q177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17" spans="17:17" ht="17.100000000000001" customHeight="1" x14ac:dyDescent="0.25">
      <c r="Q177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18" spans="17:17" ht="17.100000000000001" customHeight="1" x14ac:dyDescent="0.25">
      <c r="Q177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19" spans="17:17" ht="17.100000000000001" customHeight="1" x14ac:dyDescent="0.25">
      <c r="Q177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20" spans="17:17" ht="17.100000000000001" customHeight="1" x14ac:dyDescent="0.25">
      <c r="Q177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21" spans="17:17" ht="17.100000000000001" customHeight="1" x14ac:dyDescent="0.25">
      <c r="Q177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22" spans="17:17" ht="17.100000000000001" customHeight="1" x14ac:dyDescent="0.25">
      <c r="Q177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23" spans="17:17" ht="17.100000000000001" customHeight="1" x14ac:dyDescent="0.25">
      <c r="Q177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24" spans="17:17" ht="17.100000000000001" customHeight="1" x14ac:dyDescent="0.25">
      <c r="Q177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25" spans="17:17" ht="17.100000000000001" customHeight="1" x14ac:dyDescent="0.25">
      <c r="Q177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26" spans="17:17" ht="17.100000000000001" customHeight="1" x14ac:dyDescent="0.25">
      <c r="Q177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27" spans="17:17" ht="17.100000000000001" customHeight="1" x14ac:dyDescent="0.25">
      <c r="Q177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28" spans="17:17" ht="17.100000000000001" customHeight="1" x14ac:dyDescent="0.25">
      <c r="Q177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29" spans="17:17" ht="17.100000000000001" customHeight="1" x14ac:dyDescent="0.25">
      <c r="Q177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30" spans="17:17" ht="17.100000000000001" customHeight="1" x14ac:dyDescent="0.25">
      <c r="Q177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31" spans="17:17" ht="17.100000000000001" customHeight="1" x14ac:dyDescent="0.25">
      <c r="Q177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32" spans="17:17" ht="17.100000000000001" customHeight="1" x14ac:dyDescent="0.25">
      <c r="Q177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33" spans="17:17" ht="17.100000000000001" customHeight="1" x14ac:dyDescent="0.25">
      <c r="Q177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34" spans="17:17" ht="17.100000000000001" customHeight="1" x14ac:dyDescent="0.25">
      <c r="Q177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35" spans="17:17" ht="17.100000000000001" customHeight="1" x14ac:dyDescent="0.25">
      <c r="Q177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36" spans="17:17" ht="17.100000000000001" customHeight="1" x14ac:dyDescent="0.25">
      <c r="Q177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37" spans="17:17" ht="17.100000000000001" customHeight="1" x14ac:dyDescent="0.25">
      <c r="Q177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38" spans="17:17" ht="17.100000000000001" customHeight="1" x14ac:dyDescent="0.25">
      <c r="Q177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39" spans="17:17" ht="17.100000000000001" customHeight="1" x14ac:dyDescent="0.25">
      <c r="Q177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40" spans="17:17" ht="17.100000000000001" customHeight="1" x14ac:dyDescent="0.25">
      <c r="Q177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41" spans="17:17" ht="17.100000000000001" customHeight="1" x14ac:dyDescent="0.25">
      <c r="Q177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42" spans="17:17" ht="17.100000000000001" customHeight="1" x14ac:dyDescent="0.25">
      <c r="Q177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43" spans="17:17" ht="17.100000000000001" customHeight="1" x14ac:dyDescent="0.25">
      <c r="Q177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44" spans="17:17" ht="17.100000000000001" customHeight="1" x14ac:dyDescent="0.25">
      <c r="Q177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45" spans="17:17" ht="17.100000000000001" customHeight="1" x14ac:dyDescent="0.25">
      <c r="Q177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46" spans="17:17" ht="17.100000000000001" customHeight="1" x14ac:dyDescent="0.25">
      <c r="Q177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47" spans="17:17" ht="17.100000000000001" customHeight="1" x14ac:dyDescent="0.25">
      <c r="Q177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48" spans="17:17" ht="17.100000000000001" customHeight="1" x14ac:dyDescent="0.25">
      <c r="Q177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49" spans="17:17" ht="17.100000000000001" customHeight="1" x14ac:dyDescent="0.25">
      <c r="Q177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50" spans="17:17" ht="17.100000000000001" customHeight="1" x14ac:dyDescent="0.25">
      <c r="Q177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51" spans="17:17" ht="17.100000000000001" customHeight="1" x14ac:dyDescent="0.25">
      <c r="Q177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52" spans="17:17" ht="17.100000000000001" customHeight="1" x14ac:dyDescent="0.25">
      <c r="Q177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53" spans="17:17" ht="17.100000000000001" customHeight="1" x14ac:dyDescent="0.25">
      <c r="Q177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54" spans="17:17" ht="17.100000000000001" customHeight="1" x14ac:dyDescent="0.25">
      <c r="Q177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55" spans="17:17" ht="17.100000000000001" customHeight="1" x14ac:dyDescent="0.25">
      <c r="Q177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56" spans="17:17" ht="17.100000000000001" customHeight="1" x14ac:dyDescent="0.25">
      <c r="Q177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57" spans="17:17" ht="17.100000000000001" customHeight="1" x14ac:dyDescent="0.25">
      <c r="Q177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58" spans="17:17" ht="17.100000000000001" customHeight="1" x14ac:dyDescent="0.25">
      <c r="Q177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59" spans="17:17" ht="17.100000000000001" customHeight="1" x14ac:dyDescent="0.25">
      <c r="Q177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60" spans="17:17" ht="17.100000000000001" customHeight="1" x14ac:dyDescent="0.25">
      <c r="Q177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61" spans="17:17" ht="17.100000000000001" customHeight="1" x14ac:dyDescent="0.25">
      <c r="Q177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62" spans="17:17" ht="17.100000000000001" customHeight="1" x14ac:dyDescent="0.25">
      <c r="Q177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63" spans="17:17" ht="17.100000000000001" customHeight="1" x14ac:dyDescent="0.25">
      <c r="Q177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64" spans="17:17" ht="17.100000000000001" customHeight="1" x14ac:dyDescent="0.25">
      <c r="Q177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65" spans="17:17" ht="17.100000000000001" customHeight="1" x14ac:dyDescent="0.25">
      <c r="Q177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66" spans="17:17" ht="17.100000000000001" customHeight="1" x14ac:dyDescent="0.25">
      <c r="Q177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67" spans="17:17" ht="17.100000000000001" customHeight="1" x14ac:dyDescent="0.25">
      <c r="Q177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68" spans="17:17" ht="17.100000000000001" customHeight="1" x14ac:dyDescent="0.25">
      <c r="Q177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69" spans="17:17" ht="17.100000000000001" customHeight="1" x14ac:dyDescent="0.25">
      <c r="Q177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70" spans="17:17" ht="17.100000000000001" customHeight="1" x14ac:dyDescent="0.25">
      <c r="Q177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71" spans="17:17" ht="17.100000000000001" customHeight="1" x14ac:dyDescent="0.25">
      <c r="Q177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72" spans="17:17" ht="17.100000000000001" customHeight="1" x14ac:dyDescent="0.25">
      <c r="Q177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73" spans="17:17" ht="17.100000000000001" customHeight="1" x14ac:dyDescent="0.25">
      <c r="Q177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74" spans="17:17" ht="17.100000000000001" customHeight="1" x14ac:dyDescent="0.25">
      <c r="Q177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75" spans="17:17" ht="17.100000000000001" customHeight="1" x14ac:dyDescent="0.25">
      <c r="Q177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76" spans="17:17" ht="17.100000000000001" customHeight="1" x14ac:dyDescent="0.25">
      <c r="Q177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77" spans="17:17" ht="17.100000000000001" customHeight="1" x14ac:dyDescent="0.25">
      <c r="Q177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78" spans="17:17" ht="17.100000000000001" customHeight="1" x14ac:dyDescent="0.25">
      <c r="Q177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79" spans="17:17" ht="17.100000000000001" customHeight="1" x14ac:dyDescent="0.25">
      <c r="Q177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80" spans="17:17" ht="17.100000000000001" customHeight="1" x14ac:dyDescent="0.25">
      <c r="Q177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81" spans="17:17" ht="17.100000000000001" customHeight="1" x14ac:dyDescent="0.25">
      <c r="Q177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82" spans="17:17" ht="17.100000000000001" customHeight="1" x14ac:dyDescent="0.25">
      <c r="Q177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83" spans="17:17" ht="17.100000000000001" customHeight="1" x14ac:dyDescent="0.25">
      <c r="Q177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84" spans="17:17" ht="17.100000000000001" customHeight="1" x14ac:dyDescent="0.25">
      <c r="Q177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85" spans="17:17" ht="17.100000000000001" customHeight="1" x14ac:dyDescent="0.25">
      <c r="Q177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86" spans="17:17" ht="17.100000000000001" customHeight="1" x14ac:dyDescent="0.25">
      <c r="Q177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87" spans="17:17" ht="17.100000000000001" customHeight="1" x14ac:dyDescent="0.25">
      <c r="Q177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88" spans="17:17" ht="17.100000000000001" customHeight="1" x14ac:dyDescent="0.25">
      <c r="Q177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89" spans="17:17" ht="17.100000000000001" customHeight="1" x14ac:dyDescent="0.25">
      <c r="Q177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90" spans="17:17" ht="17.100000000000001" customHeight="1" x14ac:dyDescent="0.25">
      <c r="Q177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91" spans="17:17" ht="17.100000000000001" customHeight="1" x14ac:dyDescent="0.25">
      <c r="Q177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92" spans="17:17" ht="17.100000000000001" customHeight="1" x14ac:dyDescent="0.25">
      <c r="Q177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93" spans="17:17" ht="17.100000000000001" customHeight="1" x14ac:dyDescent="0.25">
      <c r="Q177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94" spans="17:17" ht="17.100000000000001" customHeight="1" x14ac:dyDescent="0.25">
      <c r="Q177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95" spans="17:17" ht="17.100000000000001" customHeight="1" x14ac:dyDescent="0.25">
      <c r="Q177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96" spans="17:17" ht="17.100000000000001" customHeight="1" x14ac:dyDescent="0.25">
      <c r="Q177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97" spans="17:17" ht="17.100000000000001" customHeight="1" x14ac:dyDescent="0.25">
      <c r="Q177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98" spans="17:17" ht="17.100000000000001" customHeight="1" x14ac:dyDescent="0.25">
      <c r="Q177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99" spans="17:17" ht="17.100000000000001" customHeight="1" x14ac:dyDescent="0.25">
      <c r="Q177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00" spans="17:17" ht="17.100000000000001" customHeight="1" x14ac:dyDescent="0.25">
      <c r="Q178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01" spans="17:17" ht="17.100000000000001" customHeight="1" x14ac:dyDescent="0.25">
      <c r="Q178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02" spans="17:17" ht="17.100000000000001" customHeight="1" x14ac:dyDescent="0.25">
      <c r="Q178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03" spans="17:17" ht="17.100000000000001" customHeight="1" x14ac:dyDescent="0.25">
      <c r="Q178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04" spans="17:17" ht="17.100000000000001" customHeight="1" x14ac:dyDescent="0.25">
      <c r="Q178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05" spans="17:17" ht="17.100000000000001" customHeight="1" x14ac:dyDescent="0.25">
      <c r="Q178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06" spans="17:17" ht="17.100000000000001" customHeight="1" x14ac:dyDescent="0.25">
      <c r="Q178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07" spans="17:17" ht="17.100000000000001" customHeight="1" x14ac:dyDescent="0.25">
      <c r="Q178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08" spans="17:17" ht="17.100000000000001" customHeight="1" x14ac:dyDescent="0.25">
      <c r="Q178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09" spans="17:17" ht="17.100000000000001" customHeight="1" x14ac:dyDescent="0.25">
      <c r="Q178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10" spans="17:17" ht="17.100000000000001" customHeight="1" x14ac:dyDescent="0.25">
      <c r="Q178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11" spans="17:17" ht="17.100000000000001" customHeight="1" x14ac:dyDescent="0.25">
      <c r="Q178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12" spans="17:17" ht="17.100000000000001" customHeight="1" x14ac:dyDescent="0.25">
      <c r="Q178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13" spans="17:17" ht="17.100000000000001" customHeight="1" x14ac:dyDescent="0.25">
      <c r="Q178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14" spans="17:17" ht="17.100000000000001" customHeight="1" x14ac:dyDescent="0.25">
      <c r="Q178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15" spans="17:17" ht="17.100000000000001" customHeight="1" x14ac:dyDescent="0.25">
      <c r="Q178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16" spans="17:17" ht="17.100000000000001" customHeight="1" x14ac:dyDescent="0.25">
      <c r="Q178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17" spans="17:17" ht="17.100000000000001" customHeight="1" x14ac:dyDescent="0.25">
      <c r="Q178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18" spans="17:17" ht="17.100000000000001" customHeight="1" x14ac:dyDescent="0.25">
      <c r="Q178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19" spans="17:17" ht="17.100000000000001" customHeight="1" x14ac:dyDescent="0.25">
      <c r="Q178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20" spans="17:17" ht="17.100000000000001" customHeight="1" x14ac:dyDescent="0.25">
      <c r="Q178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21" spans="17:17" ht="17.100000000000001" customHeight="1" x14ac:dyDescent="0.25">
      <c r="Q178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22" spans="17:17" ht="17.100000000000001" customHeight="1" x14ac:dyDescent="0.25">
      <c r="Q178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23" spans="17:17" ht="17.100000000000001" customHeight="1" x14ac:dyDescent="0.25">
      <c r="Q178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24" spans="17:17" ht="17.100000000000001" customHeight="1" x14ac:dyDescent="0.25">
      <c r="Q178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25" spans="17:17" ht="17.100000000000001" customHeight="1" x14ac:dyDescent="0.25">
      <c r="Q178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26" spans="17:17" ht="17.100000000000001" customHeight="1" x14ac:dyDescent="0.25">
      <c r="Q178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27" spans="17:17" ht="17.100000000000001" customHeight="1" x14ac:dyDescent="0.25">
      <c r="Q178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28" spans="17:17" ht="17.100000000000001" customHeight="1" x14ac:dyDescent="0.25">
      <c r="Q178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29" spans="17:17" ht="17.100000000000001" customHeight="1" x14ac:dyDescent="0.25">
      <c r="Q178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30" spans="17:17" ht="17.100000000000001" customHeight="1" x14ac:dyDescent="0.25">
      <c r="Q178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31" spans="17:17" ht="17.100000000000001" customHeight="1" x14ac:dyDescent="0.25">
      <c r="Q178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32" spans="17:17" ht="17.100000000000001" customHeight="1" x14ac:dyDescent="0.25">
      <c r="Q178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33" spans="17:17" ht="17.100000000000001" customHeight="1" x14ac:dyDescent="0.25">
      <c r="Q178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34" spans="17:17" ht="17.100000000000001" customHeight="1" x14ac:dyDescent="0.25">
      <c r="Q178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35" spans="17:17" ht="17.100000000000001" customHeight="1" x14ac:dyDescent="0.25">
      <c r="Q178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36" spans="17:17" ht="17.100000000000001" customHeight="1" x14ac:dyDescent="0.25">
      <c r="Q178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37" spans="17:17" ht="17.100000000000001" customHeight="1" x14ac:dyDescent="0.25">
      <c r="Q178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38" spans="17:17" ht="17.100000000000001" customHeight="1" x14ac:dyDescent="0.25">
      <c r="Q178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39" spans="17:17" ht="17.100000000000001" customHeight="1" x14ac:dyDescent="0.25">
      <c r="Q178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40" spans="17:17" ht="17.100000000000001" customHeight="1" x14ac:dyDescent="0.25">
      <c r="Q178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41" spans="17:17" ht="17.100000000000001" customHeight="1" x14ac:dyDescent="0.25">
      <c r="Q178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42" spans="17:17" ht="17.100000000000001" customHeight="1" x14ac:dyDescent="0.25">
      <c r="Q178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43" spans="17:17" ht="17.100000000000001" customHeight="1" x14ac:dyDescent="0.25">
      <c r="Q178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44" spans="17:17" ht="17.100000000000001" customHeight="1" x14ac:dyDescent="0.25">
      <c r="Q178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45" spans="17:17" ht="17.100000000000001" customHeight="1" x14ac:dyDescent="0.25">
      <c r="Q178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46" spans="17:17" ht="17.100000000000001" customHeight="1" x14ac:dyDescent="0.25">
      <c r="Q178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47" spans="17:17" ht="17.100000000000001" customHeight="1" x14ac:dyDescent="0.25">
      <c r="Q178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48" spans="17:17" ht="17.100000000000001" customHeight="1" x14ac:dyDescent="0.25">
      <c r="Q178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49" spans="17:17" ht="17.100000000000001" customHeight="1" x14ac:dyDescent="0.25">
      <c r="Q178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50" spans="17:17" ht="17.100000000000001" customHeight="1" x14ac:dyDescent="0.25">
      <c r="Q178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51" spans="17:17" ht="17.100000000000001" customHeight="1" x14ac:dyDescent="0.25">
      <c r="Q178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52" spans="17:17" ht="17.100000000000001" customHeight="1" x14ac:dyDescent="0.25">
      <c r="Q178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53" spans="17:17" ht="17.100000000000001" customHeight="1" x14ac:dyDescent="0.25">
      <c r="Q178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54" spans="17:17" ht="17.100000000000001" customHeight="1" x14ac:dyDescent="0.25">
      <c r="Q178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55" spans="17:17" ht="17.100000000000001" customHeight="1" x14ac:dyDescent="0.25">
      <c r="Q178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56" spans="17:17" ht="17.100000000000001" customHeight="1" x14ac:dyDescent="0.25">
      <c r="Q178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57" spans="17:17" ht="17.100000000000001" customHeight="1" x14ac:dyDescent="0.25">
      <c r="Q178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58" spans="17:17" ht="17.100000000000001" customHeight="1" x14ac:dyDescent="0.25">
      <c r="Q178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59" spans="17:17" ht="17.100000000000001" customHeight="1" x14ac:dyDescent="0.25">
      <c r="Q178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60" spans="17:17" ht="17.100000000000001" customHeight="1" x14ac:dyDescent="0.25">
      <c r="Q178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61" spans="17:17" ht="17.100000000000001" customHeight="1" x14ac:dyDescent="0.25">
      <c r="Q178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62" spans="17:17" ht="17.100000000000001" customHeight="1" x14ac:dyDescent="0.25">
      <c r="Q178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63" spans="17:17" ht="17.100000000000001" customHeight="1" x14ac:dyDescent="0.25">
      <c r="Q178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64" spans="17:17" ht="17.100000000000001" customHeight="1" x14ac:dyDescent="0.25">
      <c r="Q178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65" spans="17:17" ht="17.100000000000001" customHeight="1" x14ac:dyDescent="0.25">
      <c r="Q178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66" spans="17:17" ht="17.100000000000001" customHeight="1" x14ac:dyDescent="0.25">
      <c r="Q178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67" spans="17:17" ht="17.100000000000001" customHeight="1" x14ac:dyDescent="0.25">
      <c r="Q178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68" spans="17:17" ht="17.100000000000001" customHeight="1" x14ac:dyDescent="0.25">
      <c r="Q178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69" spans="17:17" ht="17.100000000000001" customHeight="1" x14ac:dyDescent="0.25">
      <c r="Q178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70" spans="17:17" ht="17.100000000000001" customHeight="1" x14ac:dyDescent="0.25">
      <c r="Q178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71" spans="17:17" ht="17.100000000000001" customHeight="1" x14ac:dyDescent="0.25">
      <c r="Q178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72" spans="17:17" ht="17.100000000000001" customHeight="1" x14ac:dyDescent="0.25">
      <c r="Q178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73" spans="17:17" ht="17.100000000000001" customHeight="1" x14ac:dyDescent="0.25">
      <c r="Q178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74" spans="17:17" ht="17.100000000000001" customHeight="1" x14ac:dyDescent="0.25">
      <c r="Q178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75" spans="17:17" ht="17.100000000000001" customHeight="1" x14ac:dyDescent="0.25">
      <c r="Q178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76" spans="17:17" ht="17.100000000000001" customHeight="1" x14ac:dyDescent="0.25">
      <c r="Q178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77" spans="17:17" ht="17.100000000000001" customHeight="1" x14ac:dyDescent="0.25">
      <c r="Q178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78" spans="17:17" ht="17.100000000000001" customHeight="1" x14ac:dyDescent="0.25">
      <c r="Q178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79" spans="17:17" ht="17.100000000000001" customHeight="1" x14ac:dyDescent="0.25">
      <c r="Q178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80" spans="17:17" ht="17.100000000000001" customHeight="1" x14ac:dyDescent="0.25">
      <c r="Q178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81" spans="17:17" ht="17.100000000000001" customHeight="1" x14ac:dyDescent="0.25">
      <c r="Q178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82" spans="17:17" ht="17.100000000000001" customHeight="1" x14ac:dyDescent="0.25">
      <c r="Q178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83" spans="17:17" ht="17.100000000000001" customHeight="1" x14ac:dyDescent="0.25">
      <c r="Q178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84" spans="17:17" ht="17.100000000000001" customHeight="1" x14ac:dyDescent="0.25">
      <c r="Q178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85" spans="17:17" ht="17.100000000000001" customHeight="1" x14ac:dyDescent="0.25">
      <c r="Q178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86" spans="17:17" ht="17.100000000000001" customHeight="1" x14ac:dyDescent="0.25">
      <c r="Q178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87" spans="17:17" ht="17.100000000000001" customHeight="1" x14ac:dyDescent="0.25">
      <c r="Q178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88" spans="17:17" ht="17.100000000000001" customHeight="1" x14ac:dyDescent="0.25">
      <c r="Q178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89" spans="17:17" ht="17.100000000000001" customHeight="1" x14ac:dyDescent="0.25">
      <c r="Q178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90" spans="17:17" ht="17.100000000000001" customHeight="1" x14ac:dyDescent="0.25">
      <c r="Q178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91" spans="17:17" ht="17.100000000000001" customHeight="1" x14ac:dyDescent="0.25">
      <c r="Q178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92" spans="17:17" ht="17.100000000000001" customHeight="1" x14ac:dyDescent="0.25">
      <c r="Q178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93" spans="17:17" ht="17.100000000000001" customHeight="1" x14ac:dyDescent="0.25">
      <c r="Q178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94" spans="17:17" ht="17.100000000000001" customHeight="1" x14ac:dyDescent="0.25">
      <c r="Q178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95" spans="17:17" ht="17.100000000000001" customHeight="1" x14ac:dyDescent="0.25">
      <c r="Q178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96" spans="17:17" ht="17.100000000000001" customHeight="1" x14ac:dyDescent="0.25">
      <c r="Q178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97" spans="17:17" ht="17.100000000000001" customHeight="1" x14ac:dyDescent="0.25">
      <c r="Q178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98" spans="17:17" ht="17.100000000000001" customHeight="1" x14ac:dyDescent="0.25">
      <c r="Q178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99" spans="17:17" ht="17.100000000000001" customHeight="1" x14ac:dyDescent="0.25">
      <c r="Q178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00" spans="17:17" ht="17.100000000000001" customHeight="1" x14ac:dyDescent="0.25">
      <c r="Q179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01" spans="17:17" ht="17.100000000000001" customHeight="1" x14ac:dyDescent="0.25">
      <c r="Q179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02" spans="17:17" ht="17.100000000000001" customHeight="1" x14ac:dyDescent="0.25">
      <c r="Q179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03" spans="17:17" ht="17.100000000000001" customHeight="1" x14ac:dyDescent="0.25">
      <c r="Q179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04" spans="17:17" ht="17.100000000000001" customHeight="1" x14ac:dyDescent="0.25">
      <c r="Q179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05" spans="17:17" ht="17.100000000000001" customHeight="1" x14ac:dyDescent="0.25">
      <c r="Q179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06" spans="17:17" ht="17.100000000000001" customHeight="1" x14ac:dyDescent="0.25">
      <c r="Q179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07" spans="17:17" ht="17.100000000000001" customHeight="1" x14ac:dyDescent="0.25">
      <c r="Q179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08" spans="17:17" ht="17.100000000000001" customHeight="1" x14ac:dyDescent="0.25">
      <c r="Q179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09" spans="17:17" ht="17.100000000000001" customHeight="1" x14ac:dyDescent="0.25">
      <c r="Q179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10" spans="17:17" ht="17.100000000000001" customHeight="1" x14ac:dyDescent="0.25">
      <c r="Q179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11" spans="17:17" ht="17.100000000000001" customHeight="1" x14ac:dyDescent="0.25">
      <c r="Q179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12" spans="17:17" ht="17.100000000000001" customHeight="1" x14ac:dyDescent="0.25">
      <c r="Q179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13" spans="17:17" ht="17.100000000000001" customHeight="1" x14ac:dyDescent="0.25">
      <c r="Q179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14" spans="17:17" ht="17.100000000000001" customHeight="1" x14ac:dyDescent="0.25">
      <c r="Q179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15" spans="17:17" ht="17.100000000000001" customHeight="1" x14ac:dyDescent="0.25">
      <c r="Q179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16" spans="17:17" ht="17.100000000000001" customHeight="1" x14ac:dyDescent="0.25">
      <c r="Q179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17" spans="17:17" ht="17.100000000000001" customHeight="1" x14ac:dyDescent="0.25">
      <c r="Q179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18" spans="17:17" ht="17.100000000000001" customHeight="1" x14ac:dyDescent="0.25">
      <c r="Q179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19" spans="17:17" ht="17.100000000000001" customHeight="1" x14ac:dyDescent="0.25">
      <c r="Q179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20" spans="17:17" ht="17.100000000000001" customHeight="1" x14ac:dyDescent="0.25">
      <c r="Q179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21" spans="17:17" ht="17.100000000000001" customHeight="1" x14ac:dyDescent="0.25">
      <c r="Q179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22" spans="17:17" ht="17.100000000000001" customHeight="1" x14ac:dyDescent="0.25">
      <c r="Q179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23" spans="17:17" ht="17.100000000000001" customHeight="1" x14ac:dyDescent="0.25">
      <c r="Q179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24" spans="17:17" ht="17.100000000000001" customHeight="1" x14ac:dyDescent="0.25">
      <c r="Q179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25" spans="17:17" ht="17.100000000000001" customHeight="1" x14ac:dyDescent="0.25">
      <c r="Q179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26" spans="17:17" ht="17.100000000000001" customHeight="1" x14ac:dyDescent="0.25">
      <c r="Q179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27" spans="17:17" ht="17.100000000000001" customHeight="1" x14ac:dyDescent="0.25">
      <c r="Q179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28" spans="17:17" ht="17.100000000000001" customHeight="1" x14ac:dyDescent="0.25">
      <c r="Q179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29" spans="17:17" ht="17.100000000000001" customHeight="1" x14ac:dyDescent="0.25">
      <c r="Q179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30" spans="17:17" ht="17.100000000000001" customHeight="1" x14ac:dyDescent="0.25">
      <c r="Q179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31" spans="17:17" ht="17.100000000000001" customHeight="1" x14ac:dyDescent="0.25">
      <c r="Q179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32" spans="17:17" ht="17.100000000000001" customHeight="1" x14ac:dyDescent="0.25">
      <c r="Q179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33" spans="17:17" ht="17.100000000000001" customHeight="1" x14ac:dyDescent="0.25">
      <c r="Q179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34" spans="17:17" ht="17.100000000000001" customHeight="1" x14ac:dyDescent="0.25">
      <c r="Q179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35" spans="17:17" ht="17.100000000000001" customHeight="1" x14ac:dyDescent="0.25">
      <c r="Q179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36" spans="17:17" ht="17.100000000000001" customHeight="1" x14ac:dyDescent="0.25">
      <c r="Q179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37" spans="17:17" ht="17.100000000000001" customHeight="1" x14ac:dyDescent="0.25">
      <c r="Q179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38" spans="17:17" ht="17.100000000000001" customHeight="1" x14ac:dyDescent="0.25">
      <c r="Q179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39" spans="17:17" ht="17.100000000000001" customHeight="1" x14ac:dyDescent="0.25">
      <c r="Q179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40" spans="17:17" ht="17.100000000000001" customHeight="1" x14ac:dyDescent="0.25">
      <c r="Q179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41" spans="17:17" ht="17.100000000000001" customHeight="1" x14ac:dyDescent="0.25">
      <c r="Q179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42" spans="17:17" ht="17.100000000000001" customHeight="1" x14ac:dyDescent="0.25">
      <c r="Q179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43" spans="17:17" ht="17.100000000000001" customHeight="1" x14ac:dyDescent="0.25">
      <c r="Q179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44" spans="17:17" ht="17.100000000000001" customHeight="1" x14ac:dyDescent="0.25">
      <c r="Q179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45" spans="17:17" ht="17.100000000000001" customHeight="1" x14ac:dyDescent="0.25">
      <c r="Q179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46" spans="17:17" ht="17.100000000000001" customHeight="1" x14ac:dyDescent="0.25">
      <c r="Q179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47" spans="17:17" ht="17.100000000000001" customHeight="1" x14ac:dyDescent="0.25">
      <c r="Q179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48" spans="17:17" ht="17.100000000000001" customHeight="1" x14ac:dyDescent="0.25">
      <c r="Q179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49" spans="17:17" ht="17.100000000000001" customHeight="1" x14ac:dyDescent="0.25">
      <c r="Q179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50" spans="17:17" ht="17.100000000000001" customHeight="1" x14ac:dyDescent="0.25">
      <c r="Q179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51" spans="17:17" ht="17.100000000000001" customHeight="1" x14ac:dyDescent="0.25">
      <c r="Q179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52" spans="17:17" ht="17.100000000000001" customHeight="1" x14ac:dyDescent="0.25">
      <c r="Q179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53" spans="17:17" ht="17.100000000000001" customHeight="1" x14ac:dyDescent="0.25">
      <c r="Q179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54" spans="17:17" ht="17.100000000000001" customHeight="1" x14ac:dyDescent="0.25">
      <c r="Q179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55" spans="17:17" ht="17.100000000000001" customHeight="1" x14ac:dyDescent="0.25">
      <c r="Q179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56" spans="17:17" ht="17.100000000000001" customHeight="1" x14ac:dyDescent="0.25">
      <c r="Q179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57" spans="17:17" ht="17.100000000000001" customHeight="1" x14ac:dyDescent="0.25">
      <c r="Q179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58" spans="17:17" ht="17.100000000000001" customHeight="1" x14ac:dyDescent="0.25">
      <c r="Q179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59" spans="17:17" ht="17.100000000000001" customHeight="1" x14ac:dyDescent="0.25">
      <c r="Q179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60" spans="17:17" ht="17.100000000000001" customHeight="1" x14ac:dyDescent="0.25">
      <c r="Q179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61" spans="17:17" ht="17.100000000000001" customHeight="1" x14ac:dyDescent="0.25">
      <c r="Q179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62" spans="17:17" ht="17.100000000000001" customHeight="1" x14ac:dyDescent="0.25">
      <c r="Q179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63" spans="17:17" ht="17.100000000000001" customHeight="1" x14ac:dyDescent="0.25">
      <c r="Q179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64" spans="17:17" ht="17.100000000000001" customHeight="1" x14ac:dyDescent="0.25">
      <c r="Q179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65" spans="17:17" ht="17.100000000000001" customHeight="1" x14ac:dyDescent="0.25">
      <c r="Q179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66" spans="17:17" ht="17.100000000000001" customHeight="1" x14ac:dyDescent="0.25">
      <c r="Q179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67" spans="17:17" ht="17.100000000000001" customHeight="1" x14ac:dyDescent="0.25">
      <c r="Q179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68" spans="17:17" ht="17.100000000000001" customHeight="1" x14ac:dyDescent="0.25">
      <c r="Q179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69" spans="17:17" ht="17.100000000000001" customHeight="1" x14ac:dyDescent="0.25">
      <c r="Q179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70" spans="17:17" ht="17.100000000000001" customHeight="1" x14ac:dyDescent="0.25">
      <c r="Q179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71" spans="17:17" ht="17.100000000000001" customHeight="1" x14ac:dyDescent="0.25">
      <c r="Q179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72" spans="17:17" ht="17.100000000000001" customHeight="1" x14ac:dyDescent="0.25">
      <c r="Q179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73" spans="17:17" ht="17.100000000000001" customHeight="1" x14ac:dyDescent="0.25">
      <c r="Q179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74" spans="17:17" ht="17.100000000000001" customHeight="1" x14ac:dyDescent="0.25">
      <c r="Q179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75" spans="17:17" ht="17.100000000000001" customHeight="1" x14ac:dyDescent="0.25">
      <c r="Q179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76" spans="17:17" ht="17.100000000000001" customHeight="1" x14ac:dyDescent="0.25">
      <c r="Q179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77" spans="17:17" ht="17.100000000000001" customHeight="1" x14ac:dyDescent="0.25">
      <c r="Q179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78" spans="17:17" ht="17.100000000000001" customHeight="1" x14ac:dyDescent="0.25">
      <c r="Q179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79" spans="17:17" ht="17.100000000000001" customHeight="1" x14ac:dyDescent="0.25">
      <c r="Q179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80" spans="17:17" ht="17.100000000000001" customHeight="1" x14ac:dyDescent="0.25">
      <c r="Q179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81" spans="17:17" ht="17.100000000000001" customHeight="1" x14ac:dyDescent="0.25">
      <c r="Q179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82" spans="17:17" ht="17.100000000000001" customHeight="1" x14ac:dyDescent="0.25">
      <c r="Q179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83" spans="17:17" ht="17.100000000000001" customHeight="1" x14ac:dyDescent="0.25">
      <c r="Q179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84" spans="17:17" ht="17.100000000000001" customHeight="1" x14ac:dyDescent="0.25">
      <c r="Q179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85" spans="17:17" ht="17.100000000000001" customHeight="1" x14ac:dyDescent="0.25">
      <c r="Q179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86" spans="17:17" ht="17.100000000000001" customHeight="1" x14ac:dyDescent="0.25">
      <c r="Q179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87" spans="17:17" ht="17.100000000000001" customHeight="1" x14ac:dyDescent="0.25">
      <c r="Q179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88" spans="17:17" ht="17.100000000000001" customHeight="1" x14ac:dyDescent="0.25">
      <c r="Q179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89" spans="17:17" ht="17.100000000000001" customHeight="1" x14ac:dyDescent="0.25">
      <c r="Q179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90" spans="17:17" ht="17.100000000000001" customHeight="1" x14ac:dyDescent="0.25">
      <c r="Q179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91" spans="17:17" ht="17.100000000000001" customHeight="1" x14ac:dyDescent="0.25">
      <c r="Q179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92" spans="17:17" ht="17.100000000000001" customHeight="1" x14ac:dyDescent="0.25">
      <c r="Q179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93" spans="17:17" ht="17.100000000000001" customHeight="1" x14ac:dyDescent="0.25">
      <c r="Q179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94" spans="17:17" ht="17.100000000000001" customHeight="1" x14ac:dyDescent="0.25">
      <c r="Q179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95" spans="17:17" ht="17.100000000000001" customHeight="1" x14ac:dyDescent="0.25">
      <c r="Q179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96" spans="17:17" ht="17.100000000000001" customHeight="1" x14ac:dyDescent="0.25">
      <c r="Q179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97" spans="17:17" ht="17.100000000000001" customHeight="1" x14ac:dyDescent="0.25">
      <c r="Q179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98" spans="17:17" ht="17.100000000000001" customHeight="1" x14ac:dyDescent="0.25">
      <c r="Q179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99" spans="17:17" ht="17.100000000000001" customHeight="1" x14ac:dyDescent="0.25">
      <c r="Q179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00" spans="17:17" ht="17.100000000000001" customHeight="1" x14ac:dyDescent="0.25">
      <c r="Q180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01" spans="17:17" ht="17.100000000000001" customHeight="1" x14ac:dyDescent="0.25">
      <c r="Q180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02" spans="17:17" ht="17.100000000000001" customHeight="1" x14ac:dyDescent="0.25">
      <c r="Q180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03" spans="17:17" ht="17.100000000000001" customHeight="1" x14ac:dyDescent="0.25">
      <c r="Q180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04" spans="17:17" ht="17.100000000000001" customHeight="1" x14ac:dyDescent="0.25">
      <c r="Q180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05" spans="17:17" ht="17.100000000000001" customHeight="1" x14ac:dyDescent="0.25">
      <c r="Q180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06" spans="17:17" ht="17.100000000000001" customHeight="1" x14ac:dyDescent="0.25">
      <c r="Q180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07" spans="17:17" ht="17.100000000000001" customHeight="1" x14ac:dyDescent="0.25">
      <c r="Q180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08" spans="17:17" ht="17.100000000000001" customHeight="1" x14ac:dyDescent="0.25">
      <c r="Q180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09" spans="17:17" ht="17.100000000000001" customHeight="1" x14ac:dyDescent="0.25">
      <c r="Q180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10" spans="17:17" ht="17.100000000000001" customHeight="1" x14ac:dyDescent="0.25">
      <c r="Q180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11" spans="17:17" ht="17.100000000000001" customHeight="1" x14ac:dyDescent="0.25">
      <c r="Q180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12" spans="17:17" ht="17.100000000000001" customHeight="1" x14ac:dyDescent="0.25">
      <c r="Q180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13" spans="17:17" ht="17.100000000000001" customHeight="1" x14ac:dyDescent="0.25">
      <c r="Q180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14" spans="17:17" ht="17.100000000000001" customHeight="1" x14ac:dyDescent="0.25">
      <c r="Q180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15" spans="17:17" ht="17.100000000000001" customHeight="1" x14ac:dyDescent="0.25">
      <c r="Q180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16" spans="17:17" ht="17.100000000000001" customHeight="1" x14ac:dyDescent="0.25">
      <c r="Q180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17" spans="17:17" ht="17.100000000000001" customHeight="1" x14ac:dyDescent="0.25">
      <c r="Q180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18" spans="17:17" ht="17.100000000000001" customHeight="1" x14ac:dyDescent="0.25">
      <c r="Q180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19" spans="17:17" ht="17.100000000000001" customHeight="1" x14ac:dyDescent="0.25">
      <c r="Q180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20" spans="17:17" ht="17.100000000000001" customHeight="1" x14ac:dyDescent="0.25">
      <c r="Q180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21" spans="17:17" ht="17.100000000000001" customHeight="1" x14ac:dyDescent="0.25">
      <c r="Q180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22" spans="17:17" ht="17.100000000000001" customHeight="1" x14ac:dyDescent="0.25">
      <c r="Q180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23" spans="17:17" ht="17.100000000000001" customHeight="1" x14ac:dyDescent="0.25">
      <c r="Q180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24" spans="17:17" ht="17.100000000000001" customHeight="1" x14ac:dyDescent="0.25">
      <c r="Q180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25" spans="17:17" ht="17.100000000000001" customHeight="1" x14ac:dyDescent="0.25">
      <c r="Q180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26" spans="17:17" ht="17.100000000000001" customHeight="1" x14ac:dyDescent="0.25">
      <c r="Q180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27" spans="17:17" ht="17.100000000000001" customHeight="1" x14ac:dyDescent="0.25">
      <c r="Q180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28" spans="17:17" ht="17.100000000000001" customHeight="1" x14ac:dyDescent="0.25">
      <c r="Q180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29" spans="17:17" ht="17.100000000000001" customHeight="1" x14ac:dyDescent="0.25">
      <c r="Q180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30" spans="17:17" ht="17.100000000000001" customHeight="1" x14ac:dyDescent="0.25">
      <c r="Q180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31" spans="17:17" ht="17.100000000000001" customHeight="1" x14ac:dyDescent="0.25">
      <c r="Q180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32" spans="17:17" ht="17.100000000000001" customHeight="1" x14ac:dyDescent="0.25">
      <c r="Q180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33" spans="17:17" ht="17.100000000000001" customHeight="1" x14ac:dyDescent="0.25">
      <c r="Q180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34" spans="17:17" ht="17.100000000000001" customHeight="1" x14ac:dyDescent="0.25">
      <c r="Q180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35" spans="17:17" ht="17.100000000000001" customHeight="1" x14ac:dyDescent="0.25">
      <c r="Q180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36" spans="17:17" ht="17.100000000000001" customHeight="1" x14ac:dyDescent="0.25">
      <c r="Q180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37" spans="17:17" ht="17.100000000000001" customHeight="1" x14ac:dyDescent="0.25">
      <c r="Q180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38" spans="17:17" ht="17.100000000000001" customHeight="1" x14ac:dyDescent="0.25">
      <c r="Q180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39" spans="17:17" ht="17.100000000000001" customHeight="1" x14ac:dyDescent="0.25">
      <c r="Q180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40" spans="17:17" ht="17.100000000000001" customHeight="1" x14ac:dyDescent="0.25">
      <c r="Q180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41" spans="17:17" ht="17.100000000000001" customHeight="1" x14ac:dyDescent="0.25">
      <c r="Q180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42" spans="17:17" ht="17.100000000000001" customHeight="1" x14ac:dyDescent="0.25">
      <c r="Q180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43" spans="17:17" ht="17.100000000000001" customHeight="1" x14ac:dyDescent="0.25">
      <c r="Q180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44" spans="17:17" ht="17.100000000000001" customHeight="1" x14ac:dyDescent="0.25">
      <c r="Q180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45" spans="17:17" ht="17.100000000000001" customHeight="1" x14ac:dyDescent="0.25">
      <c r="Q180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46" spans="17:17" ht="17.100000000000001" customHeight="1" x14ac:dyDescent="0.25">
      <c r="Q180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47" spans="17:17" ht="17.100000000000001" customHeight="1" x14ac:dyDescent="0.25">
      <c r="Q180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48" spans="17:17" ht="17.100000000000001" customHeight="1" x14ac:dyDescent="0.25">
      <c r="Q180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49" spans="17:17" ht="17.100000000000001" customHeight="1" x14ac:dyDescent="0.25">
      <c r="Q180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50" spans="17:17" ht="17.100000000000001" customHeight="1" x14ac:dyDescent="0.25">
      <c r="Q180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51" spans="17:17" ht="17.100000000000001" customHeight="1" x14ac:dyDescent="0.25">
      <c r="Q180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52" spans="17:17" ht="17.100000000000001" customHeight="1" x14ac:dyDescent="0.25">
      <c r="Q180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53" spans="17:17" ht="17.100000000000001" customHeight="1" x14ac:dyDescent="0.25">
      <c r="Q180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54" spans="17:17" ht="17.100000000000001" customHeight="1" x14ac:dyDescent="0.25">
      <c r="Q180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55" spans="17:17" ht="17.100000000000001" customHeight="1" x14ac:dyDescent="0.25">
      <c r="Q180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56" spans="17:17" ht="17.100000000000001" customHeight="1" x14ac:dyDescent="0.25">
      <c r="Q180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57" spans="17:17" ht="17.100000000000001" customHeight="1" x14ac:dyDescent="0.25">
      <c r="Q180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58" spans="17:17" ht="17.100000000000001" customHeight="1" x14ac:dyDescent="0.25">
      <c r="Q180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59" spans="17:17" ht="17.100000000000001" customHeight="1" x14ac:dyDescent="0.25">
      <c r="Q180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60" spans="17:17" ht="17.100000000000001" customHeight="1" x14ac:dyDescent="0.25">
      <c r="Q180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61" spans="17:17" ht="17.100000000000001" customHeight="1" x14ac:dyDescent="0.25">
      <c r="Q180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62" spans="17:17" ht="17.100000000000001" customHeight="1" x14ac:dyDescent="0.25">
      <c r="Q180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63" spans="17:17" ht="17.100000000000001" customHeight="1" x14ac:dyDescent="0.25">
      <c r="Q180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64" spans="17:17" ht="17.100000000000001" customHeight="1" x14ac:dyDescent="0.25">
      <c r="Q180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65" spans="17:17" ht="17.100000000000001" customHeight="1" x14ac:dyDescent="0.25">
      <c r="Q180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66" spans="17:17" ht="17.100000000000001" customHeight="1" x14ac:dyDescent="0.25">
      <c r="Q180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67" spans="17:17" ht="17.100000000000001" customHeight="1" x14ac:dyDescent="0.25">
      <c r="Q180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68" spans="17:17" ht="17.100000000000001" customHeight="1" x14ac:dyDescent="0.25">
      <c r="Q180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69" spans="17:17" ht="17.100000000000001" customHeight="1" x14ac:dyDescent="0.25">
      <c r="Q180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70" spans="17:17" ht="17.100000000000001" customHeight="1" x14ac:dyDescent="0.25">
      <c r="Q180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71" spans="17:17" ht="17.100000000000001" customHeight="1" x14ac:dyDescent="0.25">
      <c r="Q180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72" spans="17:17" ht="17.100000000000001" customHeight="1" x14ac:dyDescent="0.25">
      <c r="Q180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73" spans="17:17" ht="17.100000000000001" customHeight="1" x14ac:dyDescent="0.25">
      <c r="Q180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74" spans="17:17" ht="17.100000000000001" customHeight="1" x14ac:dyDescent="0.25">
      <c r="Q180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75" spans="17:17" ht="17.100000000000001" customHeight="1" x14ac:dyDescent="0.25">
      <c r="Q180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76" spans="17:17" ht="17.100000000000001" customHeight="1" x14ac:dyDescent="0.25">
      <c r="Q180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77" spans="17:17" ht="17.100000000000001" customHeight="1" x14ac:dyDescent="0.25">
      <c r="Q180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78" spans="17:17" ht="17.100000000000001" customHeight="1" x14ac:dyDescent="0.25">
      <c r="Q180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79" spans="17:17" ht="17.100000000000001" customHeight="1" x14ac:dyDescent="0.25">
      <c r="Q180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80" spans="17:17" ht="17.100000000000001" customHeight="1" x14ac:dyDescent="0.25">
      <c r="Q180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81" spans="17:17" ht="17.100000000000001" customHeight="1" x14ac:dyDescent="0.25">
      <c r="Q180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82" spans="17:17" ht="17.100000000000001" customHeight="1" x14ac:dyDescent="0.25">
      <c r="Q180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83" spans="17:17" ht="17.100000000000001" customHeight="1" x14ac:dyDescent="0.25">
      <c r="Q180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84" spans="17:17" ht="17.100000000000001" customHeight="1" x14ac:dyDescent="0.25">
      <c r="Q180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85" spans="17:17" ht="17.100000000000001" customHeight="1" x14ac:dyDescent="0.25">
      <c r="Q180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86" spans="17:17" ht="17.100000000000001" customHeight="1" x14ac:dyDescent="0.25">
      <c r="Q180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87" spans="17:17" ht="17.100000000000001" customHeight="1" x14ac:dyDescent="0.25">
      <c r="Q180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88" spans="17:17" ht="17.100000000000001" customHeight="1" x14ac:dyDescent="0.25">
      <c r="Q180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89" spans="17:17" ht="17.100000000000001" customHeight="1" x14ac:dyDescent="0.25">
      <c r="Q180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90" spans="17:17" ht="17.100000000000001" customHeight="1" x14ac:dyDescent="0.25">
      <c r="Q180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91" spans="17:17" ht="17.100000000000001" customHeight="1" x14ac:dyDescent="0.25">
      <c r="Q180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92" spans="17:17" ht="17.100000000000001" customHeight="1" x14ac:dyDescent="0.25">
      <c r="Q180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93" spans="17:17" ht="17.100000000000001" customHeight="1" x14ac:dyDescent="0.25">
      <c r="Q180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94" spans="17:17" ht="17.100000000000001" customHeight="1" x14ac:dyDescent="0.25">
      <c r="Q180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95" spans="17:17" ht="17.100000000000001" customHeight="1" x14ac:dyDescent="0.25">
      <c r="Q180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96" spans="17:17" ht="17.100000000000001" customHeight="1" x14ac:dyDescent="0.25">
      <c r="Q180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97" spans="17:17" ht="17.100000000000001" customHeight="1" x14ac:dyDescent="0.25">
      <c r="Q180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98" spans="17:17" ht="17.100000000000001" customHeight="1" x14ac:dyDescent="0.25">
      <c r="Q180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99" spans="17:17" ht="17.100000000000001" customHeight="1" x14ac:dyDescent="0.25">
      <c r="Q180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00" spans="17:17" ht="17.100000000000001" customHeight="1" x14ac:dyDescent="0.25">
      <c r="Q181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01" spans="17:17" ht="17.100000000000001" customHeight="1" x14ac:dyDescent="0.25">
      <c r="Q181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02" spans="17:17" ht="17.100000000000001" customHeight="1" x14ac:dyDescent="0.25">
      <c r="Q181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03" spans="17:17" ht="17.100000000000001" customHeight="1" x14ac:dyDescent="0.25">
      <c r="Q181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04" spans="17:17" ht="17.100000000000001" customHeight="1" x14ac:dyDescent="0.25">
      <c r="Q181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05" spans="17:17" ht="17.100000000000001" customHeight="1" x14ac:dyDescent="0.25">
      <c r="Q181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06" spans="17:17" ht="17.100000000000001" customHeight="1" x14ac:dyDescent="0.25">
      <c r="Q181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07" spans="17:17" ht="17.100000000000001" customHeight="1" x14ac:dyDescent="0.25">
      <c r="Q181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08" spans="17:17" ht="17.100000000000001" customHeight="1" x14ac:dyDescent="0.25">
      <c r="Q181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09" spans="17:17" ht="17.100000000000001" customHeight="1" x14ac:dyDescent="0.25">
      <c r="Q181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10" spans="17:17" ht="17.100000000000001" customHeight="1" x14ac:dyDescent="0.25">
      <c r="Q181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11" spans="17:17" ht="17.100000000000001" customHeight="1" x14ac:dyDescent="0.25">
      <c r="Q181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12" spans="17:17" ht="17.100000000000001" customHeight="1" x14ac:dyDescent="0.25">
      <c r="Q181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13" spans="17:17" ht="17.100000000000001" customHeight="1" x14ac:dyDescent="0.25">
      <c r="Q181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14" spans="17:17" ht="17.100000000000001" customHeight="1" x14ac:dyDescent="0.25">
      <c r="Q181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15" spans="17:17" ht="17.100000000000001" customHeight="1" x14ac:dyDescent="0.25">
      <c r="Q181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16" spans="17:17" ht="17.100000000000001" customHeight="1" x14ac:dyDescent="0.25">
      <c r="Q181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17" spans="17:17" ht="17.100000000000001" customHeight="1" x14ac:dyDescent="0.25">
      <c r="Q181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18" spans="17:17" ht="17.100000000000001" customHeight="1" x14ac:dyDescent="0.25">
      <c r="Q181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19" spans="17:17" ht="17.100000000000001" customHeight="1" x14ac:dyDescent="0.25">
      <c r="Q181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20" spans="17:17" ht="17.100000000000001" customHeight="1" x14ac:dyDescent="0.25">
      <c r="Q181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21" spans="17:17" ht="17.100000000000001" customHeight="1" x14ac:dyDescent="0.25">
      <c r="Q181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22" spans="17:17" ht="17.100000000000001" customHeight="1" x14ac:dyDescent="0.25">
      <c r="Q181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23" spans="17:17" ht="17.100000000000001" customHeight="1" x14ac:dyDescent="0.25">
      <c r="Q181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24" spans="17:17" ht="17.100000000000001" customHeight="1" x14ac:dyDescent="0.25">
      <c r="Q181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25" spans="17:17" ht="17.100000000000001" customHeight="1" x14ac:dyDescent="0.25">
      <c r="Q181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26" spans="17:17" ht="17.100000000000001" customHeight="1" x14ac:dyDescent="0.25">
      <c r="Q181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27" spans="17:17" ht="17.100000000000001" customHeight="1" x14ac:dyDescent="0.25">
      <c r="Q181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28" spans="17:17" ht="17.100000000000001" customHeight="1" x14ac:dyDescent="0.25">
      <c r="Q181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29" spans="17:17" ht="17.100000000000001" customHeight="1" x14ac:dyDescent="0.25">
      <c r="Q181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30" spans="17:17" ht="17.100000000000001" customHeight="1" x14ac:dyDescent="0.25">
      <c r="Q181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31" spans="17:17" ht="17.100000000000001" customHeight="1" x14ac:dyDescent="0.25">
      <c r="Q181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32" spans="17:17" ht="17.100000000000001" customHeight="1" x14ac:dyDescent="0.25">
      <c r="Q181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33" spans="17:17" ht="17.100000000000001" customHeight="1" x14ac:dyDescent="0.25">
      <c r="Q181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34" spans="17:17" ht="17.100000000000001" customHeight="1" x14ac:dyDescent="0.25">
      <c r="Q181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35" spans="17:17" ht="17.100000000000001" customHeight="1" x14ac:dyDescent="0.25">
      <c r="Q181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36" spans="17:17" ht="17.100000000000001" customHeight="1" x14ac:dyDescent="0.25">
      <c r="Q181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37" spans="17:17" ht="17.100000000000001" customHeight="1" x14ac:dyDescent="0.25">
      <c r="Q181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38" spans="17:17" ht="17.100000000000001" customHeight="1" x14ac:dyDescent="0.25">
      <c r="Q181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39" spans="17:17" ht="17.100000000000001" customHeight="1" x14ac:dyDescent="0.25">
      <c r="Q181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40" spans="17:17" ht="17.100000000000001" customHeight="1" x14ac:dyDescent="0.25">
      <c r="Q181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41" spans="17:17" ht="17.100000000000001" customHeight="1" x14ac:dyDescent="0.25">
      <c r="Q181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42" spans="17:17" ht="17.100000000000001" customHeight="1" x14ac:dyDescent="0.25">
      <c r="Q181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43" spans="17:17" ht="17.100000000000001" customHeight="1" x14ac:dyDescent="0.25">
      <c r="Q181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44" spans="17:17" ht="17.100000000000001" customHeight="1" x14ac:dyDescent="0.25">
      <c r="Q181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45" spans="17:17" ht="17.100000000000001" customHeight="1" x14ac:dyDescent="0.25">
      <c r="Q181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46" spans="17:17" ht="17.100000000000001" customHeight="1" x14ac:dyDescent="0.25">
      <c r="Q181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47" spans="17:17" ht="17.100000000000001" customHeight="1" x14ac:dyDescent="0.25">
      <c r="Q181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48" spans="17:17" ht="17.100000000000001" customHeight="1" x14ac:dyDescent="0.25">
      <c r="Q181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49" spans="17:17" ht="17.100000000000001" customHeight="1" x14ac:dyDescent="0.25">
      <c r="Q181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50" spans="17:17" ht="17.100000000000001" customHeight="1" x14ac:dyDescent="0.25">
      <c r="Q181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51" spans="17:17" ht="17.100000000000001" customHeight="1" x14ac:dyDescent="0.25">
      <c r="Q181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52" spans="17:17" ht="17.100000000000001" customHeight="1" x14ac:dyDescent="0.25">
      <c r="Q181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53" spans="17:17" ht="17.100000000000001" customHeight="1" x14ac:dyDescent="0.25">
      <c r="Q181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54" spans="17:17" ht="17.100000000000001" customHeight="1" x14ac:dyDescent="0.25">
      <c r="Q181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55" spans="17:17" ht="17.100000000000001" customHeight="1" x14ac:dyDescent="0.25">
      <c r="Q181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56" spans="17:17" ht="17.100000000000001" customHeight="1" x14ac:dyDescent="0.25">
      <c r="Q181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57" spans="17:17" ht="17.100000000000001" customHeight="1" x14ac:dyDescent="0.25">
      <c r="Q181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58" spans="17:17" ht="17.100000000000001" customHeight="1" x14ac:dyDescent="0.25">
      <c r="Q181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59" spans="17:17" ht="17.100000000000001" customHeight="1" x14ac:dyDescent="0.25">
      <c r="Q181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60" spans="17:17" ht="17.100000000000001" customHeight="1" x14ac:dyDescent="0.25">
      <c r="Q181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61" spans="17:17" ht="17.100000000000001" customHeight="1" x14ac:dyDescent="0.25">
      <c r="Q181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62" spans="17:17" ht="17.100000000000001" customHeight="1" x14ac:dyDescent="0.25">
      <c r="Q181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63" spans="17:17" ht="17.100000000000001" customHeight="1" x14ac:dyDescent="0.25">
      <c r="Q181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64" spans="17:17" ht="17.100000000000001" customHeight="1" x14ac:dyDescent="0.25">
      <c r="Q181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65" spans="17:17" ht="17.100000000000001" customHeight="1" x14ac:dyDescent="0.25">
      <c r="Q181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66" spans="17:17" ht="17.100000000000001" customHeight="1" x14ac:dyDescent="0.25">
      <c r="Q181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67" spans="17:17" ht="17.100000000000001" customHeight="1" x14ac:dyDescent="0.25">
      <c r="Q181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68" spans="17:17" ht="17.100000000000001" customHeight="1" x14ac:dyDescent="0.25">
      <c r="Q181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69" spans="17:17" ht="17.100000000000001" customHeight="1" x14ac:dyDescent="0.25">
      <c r="Q181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70" spans="17:17" ht="17.100000000000001" customHeight="1" x14ac:dyDescent="0.25">
      <c r="Q181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71" spans="17:17" ht="17.100000000000001" customHeight="1" x14ac:dyDescent="0.25">
      <c r="Q181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72" spans="17:17" ht="17.100000000000001" customHeight="1" x14ac:dyDescent="0.25">
      <c r="Q181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73" spans="17:17" ht="17.100000000000001" customHeight="1" x14ac:dyDescent="0.25">
      <c r="Q181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74" spans="17:17" ht="17.100000000000001" customHeight="1" x14ac:dyDescent="0.25">
      <c r="Q181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75" spans="17:17" ht="17.100000000000001" customHeight="1" x14ac:dyDescent="0.25">
      <c r="Q181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76" spans="17:17" ht="17.100000000000001" customHeight="1" x14ac:dyDescent="0.25">
      <c r="Q181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77" spans="17:17" ht="17.100000000000001" customHeight="1" x14ac:dyDescent="0.25">
      <c r="Q181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78" spans="17:17" ht="17.100000000000001" customHeight="1" x14ac:dyDescent="0.25">
      <c r="Q181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79" spans="17:17" ht="17.100000000000001" customHeight="1" x14ac:dyDescent="0.25">
      <c r="Q181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80" spans="17:17" ht="17.100000000000001" customHeight="1" x14ac:dyDescent="0.25">
      <c r="Q181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81" spans="17:17" ht="17.100000000000001" customHeight="1" x14ac:dyDescent="0.25">
      <c r="Q181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82" spans="17:17" ht="17.100000000000001" customHeight="1" x14ac:dyDescent="0.25">
      <c r="Q181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83" spans="17:17" ht="17.100000000000001" customHeight="1" x14ac:dyDescent="0.25">
      <c r="Q181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84" spans="17:17" ht="17.100000000000001" customHeight="1" x14ac:dyDescent="0.25">
      <c r="Q181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85" spans="17:17" ht="17.100000000000001" customHeight="1" x14ac:dyDescent="0.25">
      <c r="Q181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86" spans="17:17" ht="17.100000000000001" customHeight="1" x14ac:dyDescent="0.25">
      <c r="Q181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87" spans="17:17" ht="17.100000000000001" customHeight="1" x14ac:dyDescent="0.25">
      <c r="Q181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88" spans="17:17" ht="17.100000000000001" customHeight="1" x14ac:dyDescent="0.25">
      <c r="Q181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89" spans="17:17" ht="17.100000000000001" customHeight="1" x14ac:dyDescent="0.25">
      <c r="Q181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90" spans="17:17" ht="17.100000000000001" customHeight="1" x14ac:dyDescent="0.25">
      <c r="Q181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91" spans="17:17" ht="17.100000000000001" customHeight="1" x14ac:dyDescent="0.25">
      <c r="Q181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92" spans="17:17" ht="17.100000000000001" customHeight="1" x14ac:dyDescent="0.25">
      <c r="Q181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93" spans="17:17" ht="17.100000000000001" customHeight="1" x14ac:dyDescent="0.25">
      <c r="Q181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94" spans="17:17" ht="17.100000000000001" customHeight="1" x14ac:dyDescent="0.25">
      <c r="Q181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95" spans="17:17" ht="17.100000000000001" customHeight="1" x14ac:dyDescent="0.25">
      <c r="Q181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96" spans="17:17" ht="17.100000000000001" customHeight="1" x14ac:dyDescent="0.25">
      <c r="Q181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97" spans="17:17" ht="17.100000000000001" customHeight="1" x14ac:dyDescent="0.25">
      <c r="Q181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98" spans="17:17" ht="17.100000000000001" customHeight="1" x14ac:dyDescent="0.25">
      <c r="Q181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99" spans="17:17" ht="17.100000000000001" customHeight="1" x14ac:dyDescent="0.25">
      <c r="Q181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00" spans="17:17" ht="17.100000000000001" customHeight="1" x14ac:dyDescent="0.25">
      <c r="Q182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01" spans="17:17" ht="17.100000000000001" customHeight="1" x14ac:dyDescent="0.25">
      <c r="Q182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02" spans="17:17" ht="17.100000000000001" customHeight="1" x14ac:dyDescent="0.25">
      <c r="Q182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03" spans="17:17" ht="17.100000000000001" customHeight="1" x14ac:dyDescent="0.25">
      <c r="Q182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04" spans="17:17" ht="17.100000000000001" customHeight="1" x14ac:dyDescent="0.25">
      <c r="Q182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05" spans="17:17" ht="17.100000000000001" customHeight="1" x14ac:dyDescent="0.25">
      <c r="Q182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06" spans="17:17" ht="17.100000000000001" customHeight="1" x14ac:dyDescent="0.25">
      <c r="Q182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07" spans="17:17" ht="17.100000000000001" customHeight="1" x14ac:dyDescent="0.25">
      <c r="Q182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08" spans="17:17" ht="17.100000000000001" customHeight="1" x14ac:dyDescent="0.25">
      <c r="Q182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09" spans="17:17" ht="17.100000000000001" customHeight="1" x14ac:dyDescent="0.25">
      <c r="Q182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10" spans="17:17" ht="17.100000000000001" customHeight="1" x14ac:dyDescent="0.25">
      <c r="Q182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11" spans="17:17" ht="17.100000000000001" customHeight="1" x14ac:dyDescent="0.25">
      <c r="Q182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12" spans="17:17" ht="17.100000000000001" customHeight="1" x14ac:dyDescent="0.25">
      <c r="Q182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13" spans="17:17" ht="17.100000000000001" customHeight="1" x14ac:dyDescent="0.25">
      <c r="Q182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14" spans="17:17" ht="17.100000000000001" customHeight="1" x14ac:dyDescent="0.25">
      <c r="Q182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15" spans="17:17" ht="17.100000000000001" customHeight="1" x14ac:dyDescent="0.25">
      <c r="Q182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16" spans="17:17" ht="17.100000000000001" customHeight="1" x14ac:dyDescent="0.25">
      <c r="Q182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17" spans="17:17" ht="17.100000000000001" customHeight="1" x14ac:dyDescent="0.25">
      <c r="Q182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18" spans="17:17" ht="17.100000000000001" customHeight="1" x14ac:dyDescent="0.25">
      <c r="Q182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19" spans="17:17" ht="17.100000000000001" customHeight="1" x14ac:dyDescent="0.25">
      <c r="Q182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20" spans="17:17" ht="17.100000000000001" customHeight="1" x14ac:dyDescent="0.25">
      <c r="Q182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21" spans="17:17" ht="17.100000000000001" customHeight="1" x14ac:dyDescent="0.25">
      <c r="Q182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22" spans="17:17" ht="17.100000000000001" customHeight="1" x14ac:dyDescent="0.25">
      <c r="Q182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23" spans="17:17" ht="17.100000000000001" customHeight="1" x14ac:dyDescent="0.25">
      <c r="Q182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24" spans="17:17" ht="17.100000000000001" customHeight="1" x14ac:dyDescent="0.25">
      <c r="Q182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25" spans="17:17" ht="17.100000000000001" customHeight="1" x14ac:dyDescent="0.25">
      <c r="Q182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26" spans="17:17" ht="17.100000000000001" customHeight="1" x14ac:dyDescent="0.25">
      <c r="Q182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27" spans="17:17" ht="17.100000000000001" customHeight="1" x14ac:dyDescent="0.25">
      <c r="Q182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28" spans="17:17" ht="17.100000000000001" customHeight="1" x14ac:dyDescent="0.25">
      <c r="Q182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29" spans="17:17" ht="17.100000000000001" customHeight="1" x14ac:dyDescent="0.25">
      <c r="Q182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30" spans="17:17" ht="17.100000000000001" customHeight="1" x14ac:dyDescent="0.25">
      <c r="Q182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31" spans="17:17" ht="17.100000000000001" customHeight="1" x14ac:dyDescent="0.25">
      <c r="Q182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32" spans="17:17" ht="17.100000000000001" customHeight="1" x14ac:dyDescent="0.25">
      <c r="Q182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33" spans="17:17" ht="17.100000000000001" customHeight="1" x14ac:dyDescent="0.25">
      <c r="Q182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34" spans="17:17" ht="17.100000000000001" customHeight="1" x14ac:dyDescent="0.25">
      <c r="Q182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35" spans="17:17" ht="17.100000000000001" customHeight="1" x14ac:dyDescent="0.25">
      <c r="Q182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36" spans="17:17" ht="17.100000000000001" customHeight="1" x14ac:dyDescent="0.25">
      <c r="Q182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37" spans="17:17" ht="17.100000000000001" customHeight="1" x14ac:dyDescent="0.25">
      <c r="Q182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38" spans="17:17" ht="17.100000000000001" customHeight="1" x14ac:dyDescent="0.25">
      <c r="Q182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39" spans="17:17" ht="17.100000000000001" customHeight="1" x14ac:dyDescent="0.25">
      <c r="Q182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40" spans="17:17" ht="17.100000000000001" customHeight="1" x14ac:dyDescent="0.25">
      <c r="Q182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41" spans="17:17" ht="17.100000000000001" customHeight="1" x14ac:dyDescent="0.25">
      <c r="Q182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42" spans="17:17" ht="17.100000000000001" customHeight="1" x14ac:dyDescent="0.25">
      <c r="Q182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43" spans="17:17" ht="17.100000000000001" customHeight="1" x14ac:dyDescent="0.25">
      <c r="Q182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44" spans="17:17" ht="17.100000000000001" customHeight="1" x14ac:dyDescent="0.25">
      <c r="Q182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45" spans="17:17" ht="17.100000000000001" customHeight="1" x14ac:dyDescent="0.25">
      <c r="Q182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46" spans="17:17" ht="17.100000000000001" customHeight="1" x14ac:dyDescent="0.25">
      <c r="Q182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47" spans="17:17" ht="17.100000000000001" customHeight="1" x14ac:dyDescent="0.25">
      <c r="Q182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48" spans="17:17" ht="17.100000000000001" customHeight="1" x14ac:dyDescent="0.25">
      <c r="Q182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49" spans="17:17" ht="17.100000000000001" customHeight="1" x14ac:dyDescent="0.25">
      <c r="Q182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50" spans="17:17" ht="17.100000000000001" customHeight="1" x14ac:dyDescent="0.25">
      <c r="Q182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51" spans="17:17" ht="17.100000000000001" customHeight="1" x14ac:dyDescent="0.25">
      <c r="Q182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52" spans="17:17" ht="17.100000000000001" customHeight="1" x14ac:dyDescent="0.25">
      <c r="Q182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53" spans="17:17" ht="17.100000000000001" customHeight="1" x14ac:dyDescent="0.25">
      <c r="Q182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54" spans="17:17" ht="17.100000000000001" customHeight="1" x14ac:dyDescent="0.25">
      <c r="Q182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55" spans="17:17" ht="17.100000000000001" customHeight="1" x14ac:dyDescent="0.25">
      <c r="Q182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56" spans="17:17" ht="17.100000000000001" customHeight="1" x14ac:dyDescent="0.25">
      <c r="Q182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57" spans="17:17" ht="17.100000000000001" customHeight="1" x14ac:dyDescent="0.25">
      <c r="Q182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58" spans="17:17" ht="17.100000000000001" customHeight="1" x14ac:dyDescent="0.25">
      <c r="Q182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59" spans="17:17" ht="17.100000000000001" customHeight="1" x14ac:dyDescent="0.25">
      <c r="Q182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60" spans="17:17" ht="17.100000000000001" customHeight="1" x14ac:dyDescent="0.25">
      <c r="Q182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61" spans="17:17" ht="17.100000000000001" customHeight="1" x14ac:dyDescent="0.25">
      <c r="Q182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62" spans="17:17" ht="17.100000000000001" customHeight="1" x14ac:dyDescent="0.25">
      <c r="Q182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63" spans="17:17" ht="17.100000000000001" customHeight="1" x14ac:dyDescent="0.25">
      <c r="Q182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64" spans="17:17" ht="17.100000000000001" customHeight="1" x14ac:dyDescent="0.25">
      <c r="Q182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65" spans="17:17" ht="17.100000000000001" customHeight="1" x14ac:dyDescent="0.25">
      <c r="Q182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66" spans="17:17" ht="17.100000000000001" customHeight="1" x14ac:dyDescent="0.25">
      <c r="Q182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67" spans="17:17" ht="17.100000000000001" customHeight="1" x14ac:dyDescent="0.25">
      <c r="Q182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68" spans="17:17" ht="17.100000000000001" customHeight="1" x14ac:dyDescent="0.25">
      <c r="Q182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69" spans="17:17" ht="17.100000000000001" customHeight="1" x14ac:dyDescent="0.25">
      <c r="Q182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70" spans="17:17" ht="17.100000000000001" customHeight="1" x14ac:dyDescent="0.25">
      <c r="Q182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71" spans="17:17" ht="17.100000000000001" customHeight="1" x14ac:dyDescent="0.25">
      <c r="Q182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72" spans="17:17" ht="17.100000000000001" customHeight="1" x14ac:dyDescent="0.25">
      <c r="Q182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73" spans="17:17" ht="17.100000000000001" customHeight="1" x14ac:dyDescent="0.25">
      <c r="Q182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74" spans="17:17" ht="17.100000000000001" customHeight="1" x14ac:dyDescent="0.25">
      <c r="Q182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75" spans="17:17" ht="17.100000000000001" customHeight="1" x14ac:dyDescent="0.25">
      <c r="Q182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76" spans="17:17" ht="17.100000000000001" customHeight="1" x14ac:dyDescent="0.25">
      <c r="Q182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77" spans="17:17" ht="17.100000000000001" customHeight="1" x14ac:dyDescent="0.25">
      <c r="Q182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78" spans="17:17" ht="17.100000000000001" customHeight="1" x14ac:dyDescent="0.25">
      <c r="Q182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79" spans="17:17" ht="17.100000000000001" customHeight="1" x14ac:dyDescent="0.25">
      <c r="Q182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80" spans="17:17" ht="17.100000000000001" customHeight="1" x14ac:dyDescent="0.25">
      <c r="Q182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81" spans="17:17" ht="17.100000000000001" customHeight="1" x14ac:dyDescent="0.25">
      <c r="Q182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82" spans="17:17" ht="17.100000000000001" customHeight="1" x14ac:dyDescent="0.25">
      <c r="Q182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83" spans="17:17" ht="17.100000000000001" customHeight="1" x14ac:dyDescent="0.25">
      <c r="Q182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84" spans="17:17" ht="17.100000000000001" customHeight="1" x14ac:dyDescent="0.25">
      <c r="Q182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85" spans="17:17" ht="17.100000000000001" customHeight="1" x14ac:dyDescent="0.25">
      <c r="Q182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86" spans="17:17" ht="17.100000000000001" customHeight="1" x14ac:dyDescent="0.25">
      <c r="Q182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87" spans="17:17" ht="17.100000000000001" customHeight="1" x14ac:dyDescent="0.25">
      <c r="Q182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88" spans="17:17" ht="17.100000000000001" customHeight="1" x14ac:dyDescent="0.25">
      <c r="Q182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89" spans="17:17" ht="17.100000000000001" customHeight="1" x14ac:dyDescent="0.25">
      <c r="Q182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90" spans="17:17" ht="17.100000000000001" customHeight="1" x14ac:dyDescent="0.25">
      <c r="Q182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91" spans="17:17" ht="17.100000000000001" customHeight="1" x14ac:dyDescent="0.25">
      <c r="Q182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92" spans="17:17" ht="17.100000000000001" customHeight="1" x14ac:dyDescent="0.25">
      <c r="Q182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93" spans="17:17" ht="17.100000000000001" customHeight="1" x14ac:dyDescent="0.25">
      <c r="Q182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94" spans="17:17" ht="17.100000000000001" customHeight="1" x14ac:dyDescent="0.25">
      <c r="Q182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95" spans="17:17" ht="17.100000000000001" customHeight="1" x14ac:dyDescent="0.25">
      <c r="Q182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96" spans="17:17" ht="17.100000000000001" customHeight="1" x14ac:dyDescent="0.25">
      <c r="Q182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97" spans="17:17" ht="17.100000000000001" customHeight="1" x14ac:dyDescent="0.25">
      <c r="Q182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98" spans="17:17" ht="17.100000000000001" customHeight="1" x14ac:dyDescent="0.25">
      <c r="Q182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99" spans="17:17" ht="17.100000000000001" customHeight="1" x14ac:dyDescent="0.25">
      <c r="Q182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00" spans="17:17" ht="17.100000000000001" customHeight="1" x14ac:dyDescent="0.25">
      <c r="Q183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01" spans="17:17" ht="17.100000000000001" customHeight="1" x14ac:dyDescent="0.25">
      <c r="Q183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02" spans="17:17" ht="17.100000000000001" customHeight="1" x14ac:dyDescent="0.25">
      <c r="Q183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03" spans="17:17" ht="17.100000000000001" customHeight="1" x14ac:dyDescent="0.25">
      <c r="Q183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04" spans="17:17" ht="17.100000000000001" customHeight="1" x14ac:dyDescent="0.25">
      <c r="Q183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05" spans="17:17" ht="17.100000000000001" customHeight="1" x14ac:dyDescent="0.25">
      <c r="Q183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06" spans="17:17" ht="17.100000000000001" customHeight="1" x14ac:dyDescent="0.25">
      <c r="Q183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07" spans="17:17" ht="17.100000000000001" customHeight="1" x14ac:dyDescent="0.25">
      <c r="Q183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08" spans="17:17" ht="17.100000000000001" customHeight="1" x14ac:dyDescent="0.25">
      <c r="Q183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09" spans="17:17" ht="17.100000000000001" customHeight="1" x14ac:dyDescent="0.25">
      <c r="Q183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10" spans="17:17" ht="17.100000000000001" customHeight="1" x14ac:dyDescent="0.25">
      <c r="Q183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11" spans="17:17" ht="17.100000000000001" customHeight="1" x14ac:dyDescent="0.25">
      <c r="Q183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12" spans="17:17" ht="17.100000000000001" customHeight="1" x14ac:dyDescent="0.25">
      <c r="Q183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13" spans="17:17" ht="17.100000000000001" customHeight="1" x14ac:dyDescent="0.25">
      <c r="Q183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14" spans="17:17" ht="17.100000000000001" customHeight="1" x14ac:dyDescent="0.25">
      <c r="Q183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15" spans="17:17" ht="17.100000000000001" customHeight="1" x14ac:dyDescent="0.25">
      <c r="Q183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16" spans="17:17" ht="17.100000000000001" customHeight="1" x14ac:dyDescent="0.25">
      <c r="Q183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17" spans="17:17" ht="17.100000000000001" customHeight="1" x14ac:dyDescent="0.25">
      <c r="Q183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18" spans="17:17" ht="17.100000000000001" customHeight="1" x14ac:dyDescent="0.25">
      <c r="Q183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19" spans="17:17" ht="17.100000000000001" customHeight="1" x14ac:dyDescent="0.25">
      <c r="Q183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20" spans="17:17" ht="17.100000000000001" customHeight="1" x14ac:dyDescent="0.25">
      <c r="Q183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21" spans="17:17" ht="17.100000000000001" customHeight="1" x14ac:dyDescent="0.25">
      <c r="Q183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22" spans="17:17" ht="17.100000000000001" customHeight="1" x14ac:dyDescent="0.25">
      <c r="Q183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23" spans="17:17" ht="17.100000000000001" customHeight="1" x14ac:dyDescent="0.25">
      <c r="Q183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24" spans="17:17" ht="17.100000000000001" customHeight="1" x14ac:dyDescent="0.25">
      <c r="Q183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25" spans="17:17" ht="17.100000000000001" customHeight="1" x14ac:dyDescent="0.25">
      <c r="Q183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26" spans="17:17" ht="17.100000000000001" customHeight="1" x14ac:dyDescent="0.25">
      <c r="Q183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27" spans="17:17" ht="17.100000000000001" customHeight="1" x14ac:dyDescent="0.25">
      <c r="Q183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28" spans="17:17" ht="17.100000000000001" customHeight="1" x14ac:dyDescent="0.25">
      <c r="Q183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29" spans="17:17" ht="17.100000000000001" customHeight="1" x14ac:dyDescent="0.25">
      <c r="Q183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30" spans="17:17" ht="17.100000000000001" customHeight="1" x14ac:dyDescent="0.25">
      <c r="Q183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31" spans="17:17" ht="17.100000000000001" customHeight="1" x14ac:dyDescent="0.25">
      <c r="Q183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32" spans="17:17" ht="17.100000000000001" customHeight="1" x14ac:dyDescent="0.25">
      <c r="Q183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33" spans="17:17" ht="17.100000000000001" customHeight="1" x14ac:dyDescent="0.25">
      <c r="Q183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34" spans="17:17" ht="17.100000000000001" customHeight="1" x14ac:dyDescent="0.25">
      <c r="Q183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35" spans="17:17" ht="17.100000000000001" customHeight="1" x14ac:dyDescent="0.25">
      <c r="Q183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36" spans="17:17" ht="17.100000000000001" customHeight="1" x14ac:dyDescent="0.25">
      <c r="Q183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37" spans="17:17" ht="17.100000000000001" customHeight="1" x14ac:dyDescent="0.25">
      <c r="Q183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38" spans="17:17" ht="17.100000000000001" customHeight="1" x14ac:dyDescent="0.25">
      <c r="Q183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39" spans="17:17" ht="17.100000000000001" customHeight="1" x14ac:dyDescent="0.25">
      <c r="Q183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40" spans="17:17" ht="17.100000000000001" customHeight="1" x14ac:dyDescent="0.25">
      <c r="Q183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41" spans="17:17" ht="17.100000000000001" customHeight="1" x14ac:dyDescent="0.25">
      <c r="Q183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42" spans="17:17" ht="17.100000000000001" customHeight="1" x14ac:dyDescent="0.25">
      <c r="Q183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43" spans="17:17" ht="17.100000000000001" customHeight="1" x14ac:dyDescent="0.25">
      <c r="Q183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44" spans="17:17" ht="17.100000000000001" customHeight="1" x14ac:dyDescent="0.25">
      <c r="Q183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45" spans="17:17" ht="17.100000000000001" customHeight="1" x14ac:dyDescent="0.25">
      <c r="Q183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46" spans="17:17" ht="17.100000000000001" customHeight="1" x14ac:dyDescent="0.25">
      <c r="Q183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47" spans="17:17" ht="17.100000000000001" customHeight="1" x14ac:dyDescent="0.25">
      <c r="Q183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48" spans="17:17" ht="17.100000000000001" customHeight="1" x14ac:dyDescent="0.25">
      <c r="Q183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49" spans="17:17" ht="17.100000000000001" customHeight="1" x14ac:dyDescent="0.25">
      <c r="Q183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50" spans="17:17" ht="17.100000000000001" customHeight="1" x14ac:dyDescent="0.25">
      <c r="Q183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51" spans="17:17" ht="17.100000000000001" customHeight="1" x14ac:dyDescent="0.25">
      <c r="Q183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52" spans="17:17" ht="17.100000000000001" customHeight="1" x14ac:dyDescent="0.25">
      <c r="Q183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53" spans="17:17" ht="17.100000000000001" customHeight="1" x14ac:dyDescent="0.25">
      <c r="Q183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54" spans="17:17" ht="17.100000000000001" customHeight="1" x14ac:dyDescent="0.25">
      <c r="Q183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55" spans="17:17" ht="17.100000000000001" customHeight="1" x14ac:dyDescent="0.25">
      <c r="Q183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56" spans="17:17" ht="17.100000000000001" customHeight="1" x14ac:dyDescent="0.25">
      <c r="Q183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57" spans="17:17" ht="17.100000000000001" customHeight="1" x14ac:dyDescent="0.25">
      <c r="Q183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58" spans="17:17" ht="17.100000000000001" customHeight="1" x14ac:dyDescent="0.25">
      <c r="Q183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59" spans="17:17" ht="17.100000000000001" customHeight="1" x14ac:dyDescent="0.25">
      <c r="Q183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60" spans="17:17" ht="17.100000000000001" customHeight="1" x14ac:dyDescent="0.25">
      <c r="Q183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61" spans="17:17" ht="17.100000000000001" customHeight="1" x14ac:dyDescent="0.25">
      <c r="Q183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62" spans="17:17" ht="17.100000000000001" customHeight="1" x14ac:dyDescent="0.25">
      <c r="Q183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63" spans="17:17" ht="17.100000000000001" customHeight="1" x14ac:dyDescent="0.25">
      <c r="Q183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64" spans="17:17" ht="17.100000000000001" customHeight="1" x14ac:dyDescent="0.25">
      <c r="Q183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65" spans="17:17" ht="17.100000000000001" customHeight="1" x14ac:dyDescent="0.25">
      <c r="Q183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66" spans="17:17" ht="17.100000000000001" customHeight="1" x14ac:dyDescent="0.25">
      <c r="Q183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67" spans="17:17" ht="17.100000000000001" customHeight="1" x14ac:dyDescent="0.25">
      <c r="Q183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68" spans="17:17" ht="17.100000000000001" customHeight="1" x14ac:dyDescent="0.25">
      <c r="Q183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69" spans="17:17" ht="17.100000000000001" customHeight="1" x14ac:dyDescent="0.25">
      <c r="Q183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70" spans="17:17" ht="17.100000000000001" customHeight="1" x14ac:dyDescent="0.25">
      <c r="Q183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71" spans="17:17" ht="17.100000000000001" customHeight="1" x14ac:dyDescent="0.25">
      <c r="Q183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72" spans="17:17" ht="17.100000000000001" customHeight="1" x14ac:dyDescent="0.25">
      <c r="Q183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73" spans="17:17" ht="17.100000000000001" customHeight="1" x14ac:dyDescent="0.25">
      <c r="Q183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74" spans="17:17" ht="17.100000000000001" customHeight="1" x14ac:dyDescent="0.25">
      <c r="Q183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75" spans="17:17" ht="17.100000000000001" customHeight="1" x14ac:dyDescent="0.25">
      <c r="Q183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76" spans="17:17" ht="17.100000000000001" customHeight="1" x14ac:dyDescent="0.25">
      <c r="Q183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77" spans="17:17" ht="17.100000000000001" customHeight="1" x14ac:dyDescent="0.25">
      <c r="Q183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78" spans="17:17" ht="17.100000000000001" customHeight="1" x14ac:dyDescent="0.25">
      <c r="Q183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79" spans="17:17" ht="17.100000000000001" customHeight="1" x14ac:dyDescent="0.25">
      <c r="Q183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80" spans="17:17" ht="17.100000000000001" customHeight="1" x14ac:dyDescent="0.25">
      <c r="Q183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81" spans="17:17" ht="17.100000000000001" customHeight="1" x14ac:dyDescent="0.25">
      <c r="Q183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82" spans="17:17" ht="17.100000000000001" customHeight="1" x14ac:dyDescent="0.25">
      <c r="Q183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83" spans="17:17" ht="17.100000000000001" customHeight="1" x14ac:dyDescent="0.25">
      <c r="Q183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84" spans="17:17" ht="17.100000000000001" customHeight="1" x14ac:dyDescent="0.25">
      <c r="Q183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85" spans="17:17" ht="17.100000000000001" customHeight="1" x14ac:dyDescent="0.25">
      <c r="Q183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86" spans="17:17" ht="17.100000000000001" customHeight="1" x14ac:dyDescent="0.25">
      <c r="Q183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87" spans="17:17" ht="17.100000000000001" customHeight="1" x14ac:dyDescent="0.25">
      <c r="Q183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88" spans="17:17" ht="17.100000000000001" customHeight="1" x14ac:dyDescent="0.25">
      <c r="Q183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89" spans="17:17" ht="17.100000000000001" customHeight="1" x14ac:dyDescent="0.25">
      <c r="Q183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90" spans="17:17" ht="17.100000000000001" customHeight="1" x14ac:dyDescent="0.25">
      <c r="Q183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91" spans="17:17" ht="17.100000000000001" customHeight="1" x14ac:dyDescent="0.25">
      <c r="Q183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92" spans="17:17" ht="17.100000000000001" customHeight="1" x14ac:dyDescent="0.25">
      <c r="Q183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93" spans="17:17" ht="17.100000000000001" customHeight="1" x14ac:dyDescent="0.25">
      <c r="Q183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94" spans="17:17" ht="17.100000000000001" customHeight="1" x14ac:dyDescent="0.25">
      <c r="Q183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95" spans="17:17" ht="17.100000000000001" customHeight="1" x14ac:dyDescent="0.25">
      <c r="Q183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96" spans="17:17" ht="17.100000000000001" customHeight="1" x14ac:dyDescent="0.25">
      <c r="Q183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97" spans="17:17" ht="17.100000000000001" customHeight="1" x14ac:dyDescent="0.25">
      <c r="Q183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98" spans="17:17" ht="17.100000000000001" customHeight="1" x14ac:dyDescent="0.25">
      <c r="Q183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99" spans="17:17" ht="17.100000000000001" customHeight="1" x14ac:dyDescent="0.25">
      <c r="Q183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00" spans="17:17" ht="17.100000000000001" customHeight="1" x14ac:dyDescent="0.25">
      <c r="Q184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01" spans="17:17" ht="17.100000000000001" customHeight="1" x14ac:dyDescent="0.25">
      <c r="Q184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02" spans="17:17" ht="17.100000000000001" customHeight="1" x14ac:dyDescent="0.25">
      <c r="Q184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03" spans="17:17" ht="17.100000000000001" customHeight="1" x14ac:dyDescent="0.25">
      <c r="Q184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04" spans="17:17" ht="17.100000000000001" customHeight="1" x14ac:dyDescent="0.25">
      <c r="Q184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05" spans="17:17" ht="17.100000000000001" customHeight="1" x14ac:dyDescent="0.25">
      <c r="Q184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06" spans="17:17" ht="17.100000000000001" customHeight="1" x14ac:dyDescent="0.25">
      <c r="Q184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07" spans="17:17" ht="17.100000000000001" customHeight="1" x14ac:dyDescent="0.25">
      <c r="Q184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08" spans="17:17" ht="17.100000000000001" customHeight="1" x14ac:dyDescent="0.25">
      <c r="Q184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09" spans="17:17" ht="17.100000000000001" customHeight="1" x14ac:dyDescent="0.25">
      <c r="Q184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10" spans="17:17" ht="17.100000000000001" customHeight="1" x14ac:dyDescent="0.25">
      <c r="Q184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11" spans="17:17" ht="17.100000000000001" customHeight="1" x14ac:dyDescent="0.25">
      <c r="Q184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12" spans="17:17" ht="17.100000000000001" customHeight="1" x14ac:dyDescent="0.25">
      <c r="Q184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13" spans="17:17" ht="17.100000000000001" customHeight="1" x14ac:dyDescent="0.25">
      <c r="Q184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14" spans="17:17" ht="17.100000000000001" customHeight="1" x14ac:dyDescent="0.25">
      <c r="Q184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15" spans="17:17" ht="17.100000000000001" customHeight="1" x14ac:dyDescent="0.25">
      <c r="Q184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16" spans="17:17" ht="17.100000000000001" customHeight="1" x14ac:dyDescent="0.25">
      <c r="Q184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17" spans="17:17" ht="17.100000000000001" customHeight="1" x14ac:dyDescent="0.25">
      <c r="Q184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18" spans="17:17" ht="17.100000000000001" customHeight="1" x14ac:dyDescent="0.25">
      <c r="Q184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19" spans="17:17" ht="17.100000000000001" customHeight="1" x14ac:dyDescent="0.25">
      <c r="Q184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20" spans="17:17" ht="17.100000000000001" customHeight="1" x14ac:dyDescent="0.25">
      <c r="Q184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21" spans="17:17" ht="17.100000000000001" customHeight="1" x14ac:dyDescent="0.25">
      <c r="Q184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22" spans="17:17" ht="17.100000000000001" customHeight="1" x14ac:dyDescent="0.25">
      <c r="Q184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23" spans="17:17" ht="17.100000000000001" customHeight="1" x14ac:dyDescent="0.25">
      <c r="Q184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24" spans="17:17" ht="17.100000000000001" customHeight="1" x14ac:dyDescent="0.25">
      <c r="Q184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25" spans="17:17" ht="17.100000000000001" customHeight="1" x14ac:dyDescent="0.25">
      <c r="Q184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26" spans="17:17" ht="17.100000000000001" customHeight="1" x14ac:dyDescent="0.25">
      <c r="Q184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27" spans="17:17" ht="17.100000000000001" customHeight="1" x14ac:dyDescent="0.25">
      <c r="Q184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28" spans="17:17" ht="17.100000000000001" customHeight="1" x14ac:dyDescent="0.25">
      <c r="Q184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29" spans="17:17" ht="17.100000000000001" customHeight="1" x14ac:dyDescent="0.25">
      <c r="Q184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30" spans="17:17" ht="17.100000000000001" customHeight="1" x14ac:dyDescent="0.25">
      <c r="Q184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31" spans="17:17" ht="17.100000000000001" customHeight="1" x14ac:dyDescent="0.25">
      <c r="Q184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32" spans="17:17" ht="17.100000000000001" customHeight="1" x14ac:dyDescent="0.25">
      <c r="Q184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33" spans="17:17" ht="17.100000000000001" customHeight="1" x14ac:dyDescent="0.25">
      <c r="Q184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34" spans="17:17" ht="17.100000000000001" customHeight="1" x14ac:dyDescent="0.25">
      <c r="Q184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35" spans="17:17" ht="17.100000000000001" customHeight="1" x14ac:dyDescent="0.25">
      <c r="Q184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36" spans="17:17" ht="17.100000000000001" customHeight="1" x14ac:dyDescent="0.25">
      <c r="Q184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37" spans="17:17" ht="17.100000000000001" customHeight="1" x14ac:dyDescent="0.25">
      <c r="Q184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38" spans="17:17" ht="17.100000000000001" customHeight="1" x14ac:dyDescent="0.25">
      <c r="Q184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39" spans="17:17" ht="17.100000000000001" customHeight="1" x14ac:dyDescent="0.25">
      <c r="Q184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40" spans="17:17" ht="17.100000000000001" customHeight="1" x14ac:dyDescent="0.25">
      <c r="Q184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41" spans="17:17" ht="17.100000000000001" customHeight="1" x14ac:dyDescent="0.25">
      <c r="Q184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42" spans="17:17" ht="17.100000000000001" customHeight="1" x14ac:dyDescent="0.25">
      <c r="Q184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43" spans="17:17" ht="17.100000000000001" customHeight="1" x14ac:dyDescent="0.25">
      <c r="Q184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44" spans="17:17" ht="17.100000000000001" customHeight="1" x14ac:dyDescent="0.25">
      <c r="Q184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45" spans="17:17" ht="17.100000000000001" customHeight="1" x14ac:dyDescent="0.25">
      <c r="Q184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46" spans="17:17" ht="17.100000000000001" customHeight="1" x14ac:dyDescent="0.25">
      <c r="Q184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47" spans="17:17" ht="17.100000000000001" customHeight="1" x14ac:dyDescent="0.25">
      <c r="Q184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48" spans="17:17" ht="17.100000000000001" customHeight="1" x14ac:dyDescent="0.25">
      <c r="Q184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49" spans="17:17" ht="17.100000000000001" customHeight="1" x14ac:dyDescent="0.25">
      <c r="Q184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50" spans="17:17" ht="17.100000000000001" customHeight="1" x14ac:dyDescent="0.25">
      <c r="Q184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51" spans="17:17" ht="17.100000000000001" customHeight="1" x14ac:dyDescent="0.25">
      <c r="Q184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52" spans="17:17" ht="17.100000000000001" customHeight="1" x14ac:dyDescent="0.25">
      <c r="Q184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53" spans="17:17" ht="17.100000000000001" customHeight="1" x14ac:dyDescent="0.25">
      <c r="Q184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54" spans="17:17" ht="17.100000000000001" customHeight="1" x14ac:dyDescent="0.25">
      <c r="Q184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55" spans="17:17" ht="17.100000000000001" customHeight="1" x14ac:dyDescent="0.25">
      <c r="Q184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56" spans="17:17" ht="17.100000000000001" customHeight="1" x14ac:dyDescent="0.25">
      <c r="Q184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57" spans="17:17" ht="17.100000000000001" customHeight="1" x14ac:dyDescent="0.25">
      <c r="Q184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58" spans="17:17" ht="17.100000000000001" customHeight="1" x14ac:dyDescent="0.25">
      <c r="Q184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59" spans="17:17" ht="17.100000000000001" customHeight="1" x14ac:dyDescent="0.25">
      <c r="Q184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60" spans="17:17" ht="17.100000000000001" customHeight="1" x14ac:dyDescent="0.25">
      <c r="Q184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61" spans="17:17" ht="17.100000000000001" customHeight="1" x14ac:dyDescent="0.25">
      <c r="Q184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62" spans="17:17" ht="17.100000000000001" customHeight="1" x14ac:dyDescent="0.25">
      <c r="Q184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63" spans="17:17" ht="17.100000000000001" customHeight="1" x14ac:dyDescent="0.25">
      <c r="Q184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64" spans="17:17" ht="17.100000000000001" customHeight="1" x14ac:dyDescent="0.25">
      <c r="Q184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65" spans="17:17" ht="17.100000000000001" customHeight="1" x14ac:dyDescent="0.25">
      <c r="Q184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66" spans="17:17" ht="17.100000000000001" customHeight="1" x14ac:dyDescent="0.25">
      <c r="Q184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67" spans="17:17" ht="17.100000000000001" customHeight="1" x14ac:dyDescent="0.25">
      <c r="Q184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68" spans="17:17" ht="17.100000000000001" customHeight="1" x14ac:dyDescent="0.25">
      <c r="Q184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69" spans="17:17" ht="17.100000000000001" customHeight="1" x14ac:dyDescent="0.25">
      <c r="Q184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70" spans="17:17" ht="17.100000000000001" customHeight="1" x14ac:dyDescent="0.25">
      <c r="Q184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71" spans="17:17" ht="17.100000000000001" customHeight="1" x14ac:dyDescent="0.25">
      <c r="Q184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72" spans="17:17" ht="17.100000000000001" customHeight="1" x14ac:dyDescent="0.25">
      <c r="Q184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73" spans="17:17" ht="17.100000000000001" customHeight="1" x14ac:dyDescent="0.25">
      <c r="Q184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74" spans="17:17" ht="17.100000000000001" customHeight="1" x14ac:dyDescent="0.25">
      <c r="Q184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75" spans="17:17" ht="17.100000000000001" customHeight="1" x14ac:dyDescent="0.25">
      <c r="Q184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76" spans="17:17" ht="17.100000000000001" customHeight="1" x14ac:dyDescent="0.25">
      <c r="Q184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77" spans="17:17" ht="17.100000000000001" customHeight="1" x14ac:dyDescent="0.25">
      <c r="Q184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78" spans="17:17" ht="17.100000000000001" customHeight="1" x14ac:dyDescent="0.25">
      <c r="Q184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79" spans="17:17" ht="17.100000000000001" customHeight="1" x14ac:dyDescent="0.25">
      <c r="Q184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80" spans="17:17" ht="17.100000000000001" customHeight="1" x14ac:dyDescent="0.25">
      <c r="Q184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81" spans="17:17" ht="17.100000000000001" customHeight="1" x14ac:dyDescent="0.25">
      <c r="Q184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82" spans="17:17" ht="17.100000000000001" customHeight="1" x14ac:dyDescent="0.25">
      <c r="Q184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83" spans="17:17" ht="17.100000000000001" customHeight="1" x14ac:dyDescent="0.25">
      <c r="Q184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84" spans="17:17" ht="17.100000000000001" customHeight="1" x14ac:dyDescent="0.25">
      <c r="Q184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85" spans="17:17" ht="17.100000000000001" customHeight="1" x14ac:dyDescent="0.25">
      <c r="Q184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86" spans="17:17" ht="17.100000000000001" customHeight="1" x14ac:dyDescent="0.25">
      <c r="Q184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87" spans="17:17" ht="17.100000000000001" customHeight="1" x14ac:dyDescent="0.25">
      <c r="Q184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88" spans="17:17" ht="17.100000000000001" customHeight="1" x14ac:dyDescent="0.25">
      <c r="Q184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89" spans="17:17" ht="17.100000000000001" customHeight="1" x14ac:dyDescent="0.25">
      <c r="Q184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90" spans="17:17" ht="17.100000000000001" customHeight="1" x14ac:dyDescent="0.25">
      <c r="Q184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91" spans="17:17" ht="17.100000000000001" customHeight="1" x14ac:dyDescent="0.25">
      <c r="Q184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92" spans="17:17" ht="17.100000000000001" customHeight="1" x14ac:dyDescent="0.25">
      <c r="Q184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93" spans="17:17" ht="17.100000000000001" customHeight="1" x14ac:dyDescent="0.25">
      <c r="Q184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94" spans="17:17" ht="17.100000000000001" customHeight="1" x14ac:dyDescent="0.25">
      <c r="Q184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95" spans="17:17" ht="17.100000000000001" customHeight="1" x14ac:dyDescent="0.25">
      <c r="Q184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96" spans="17:17" ht="17.100000000000001" customHeight="1" x14ac:dyDescent="0.25">
      <c r="Q184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97" spans="17:17" ht="17.100000000000001" customHeight="1" x14ac:dyDescent="0.25">
      <c r="Q184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98" spans="17:17" ht="17.100000000000001" customHeight="1" x14ac:dyDescent="0.25">
      <c r="Q184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99" spans="17:17" ht="17.100000000000001" customHeight="1" x14ac:dyDescent="0.25">
      <c r="Q184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00" spans="17:17" ht="17.100000000000001" customHeight="1" x14ac:dyDescent="0.25">
      <c r="Q185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01" spans="17:17" ht="17.100000000000001" customHeight="1" x14ac:dyDescent="0.25">
      <c r="Q185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02" spans="17:17" ht="17.100000000000001" customHeight="1" x14ac:dyDescent="0.25">
      <c r="Q185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03" spans="17:17" ht="17.100000000000001" customHeight="1" x14ac:dyDescent="0.25">
      <c r="Q185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04" spans="17:17" ht="17.100000000000001" customHeight="1" x14ac:dyDescent="0.25">
      <c r="Q185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05" spans="17:17" ht="17.100000000000001" customHeight="1" x14ac:dyDescent="0.25">
      <c r="Q185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06" spans="17:17" ht="17.100000000000001" customHeight="1" x14ac:dyDescent="0.25">
      <c r="Q185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07" spans="17:17" ht="17.100000000000001" customHeight="1" x14ac:dyDescent="0.25">
      <c r="Q185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08" spans="17:17" ht="17.100000000000001" customHeight="1" x14ac:dyDescent="0.25">
      <c r="Q185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09" spans="17:17" ht="17.100000000000001" customHeight="1" x14ac:dyDescent="0.25">
      <c r="Q185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10" spans="17:17" ht="17.100000000000001" customHeight="1" x14ac:dyDescent="0.25">
      <c r="Q185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11" spans="17:17" ht="17.100000000000001" customHeight="1" x14ac:dyDescent="0.25">
      <c r="Q185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12" spans="17:17" ht="17.100000000000001" customHeight="1" x14ac:dyDescent="0.25">
      <c r="Q185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13" spans="17:17" ht="17.100000000000001" customHeight="1" x14ac:dyDescent="0.25">
      <c r="Q185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14" spans="17:17" ht="17.100000000000001" customHeight="1" x14ac:dyDescent="0.25">
      <c r="Q185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15" spans="17:17" ht="17.100000000000001" customHeight="1" x14ac:dyDescent="0.25">
      <c r="Q185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16" spans="17:17" ht="17.100000000000001" customHeight="1" x14ac:dyDescent="0.25">
      <c r="Q185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17" spans="17:17" ht="17.100000000000001" customHeight="1" x14ac:dyDescent="0.25">
      <c r="Q185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18" spans="17:17" ht="17.100000000000001" customHeight="1" x14ac:dyDescent="0.25">
      <c r="Q185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19" spans="17:17" ht="17.100000000000001" customHeight="1" x14ac:dyDescent="0.25">
      <c r="Q185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20" spans="17:17" ht="17.100000000000001" customHeight="1" x14ac:dyDescent="0.25">
      <c r="Q185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21" spans="17:17" ht="17.100000000000001" customHeight="1" x14ac:dyDescent="0.25">
      <c r="Q185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22" spans="17:17" ht="17.100000000000001" customHeight="1" x14ac:dyDescent="0.25">
      <c r="Q185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23" spans="17:17" ht="17.100000000000001" customHeight="1" x14ac:dyDescent="0.25">
      <c r="Q185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24" spans="17:17" ht="17.100000000000001" customHeight="1" x14ac:dyDescent="0.25">
      <c r="Q185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25" spans="17:17" ht="17.100000000000001" customHeight="1" x14ac:dyDescent="0.25">
      <c r="Q185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26" spans="17:17" ht="17.100000000000001" customHeight="1" x14ac:dyDescent="0.25">
      <c r="Q185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27" spans="17:17" ht="17.100000000000001" customHeight="1" x14ac:dyDescent="0.25">
      <c r="Q185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28" spans="17:17" ht="17.100000000000001" customHeight="1" x14ac:dyDescent="0.25">
      <c r="Q185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29" spans="17:17" ht="17.100000000000001" customHeight="1" x14ac:dyDescent="0.25">
      <c r="Q185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30" spans="17:17" ht="17.100000000000001" customHeight="1" x14ac:dyDescent="0.25">
      <c r="Q185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31" spans="17:17" ht="17.100000000000001" customHeight="1" x14ac:dyDescent="0.25">
      <c r="Q185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32" spans="17:17" ht="17.100000000000001" customHeight="1" x14ac:dyDescent="0.25">
      <c r="Q185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33" spans="17:17" ht="17.100000000000001" customHeight="1" x14ac:dyDescent="0.25">
      <c r="Q185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34" spans="17:17" ht="17.100000000000001" customHeight="1" x14ac:dyDescent="0.25">
      <c r="Q185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35" spans="17:17" ht="17.100000000000001" customHeight="1" x14ac:dyDescent="0.25">
      <c r="Q185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36" spans="17:17" ht="17.100000000000001" customHeight="1" x14ac:dyDescent="0.25">
      <c r="Q185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37" spans="17:17" ht="17.100000000000001" customHeight="1" x14ac:dyDescent="0.25">
      <c r="Q185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38" spans="17:17" ht="17.100000000000001" customHeight="1" x14ac:dyDescent="0.25">
      <c r="Q185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39" spans="17:17" ht="17.100000000000001" customHeight="1" x14ac:dyDescent="0.25">
      <c r="Q185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40" spans="17:17" ht="17.100000000000001" customHeight="1" x14ac:dyDescent="0.25">
      <c r="Q185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41" spans="17:17" ht="17.100000000000001" customHeight="1" x14ac:dyDescent="0.25">
      <c r="Q185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42" spans="17:17" ht="17.100000000000001" customHeight="1" x14ac:dyDescent="0.25">
      <c r="Q185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43" spans="17:17" ht="17.100000000000001" customHeight="1" x14ac:dyDescent="0.25">
      <c r="Q185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44" spans="17:17" ht="17.100000000000001" customHeight="1" x14ac:dyDescent="0.25">
      <c r="Q185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45" spans="17:17" ht="17.100000000000001" customHeight="1" x14ac:dyDescent="0.25">
      <c r="Q185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46" spans="17:17" ht="17.100000000000001" customHeight="1" x14ac:dyDescent="0.25">
      <c r="Q185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47" spans="17:17" ht="17.100000000000001" customHeight="1" x14ac:dyDescent="0.25">
      <c r="Q185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48" spans="17:17" ht="17.100000000000001" customHeight="1" x14ac:dyDescent="0.25">
      <c r="Q185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49" spans="17:17" ht="17.100000000000001" customHeight="1" x14ac:dyDescent="0.25">
      <c r="Q185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50" spans="17:17" ht="17.100000000000001" customHeight="1" x14ac:dyDescent="0.25">
      <c r="Q185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51" spans="17:17" ht="17.100000000000001" customHeight="1" x14ac:dyDescent="0.25">
      <c r="Q185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52" spans="17:17" ht="17.100000000000001" customHeight="1" x14ac:dyDescent="0.25">
      <c r="Q185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53" spans="17:17" ht="17.100000000000001" customHeight="1" x14ac:dyDescent="0.25">
      <c r="Q185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54" spans="17:17" ht="17.100000000000001" customHeight="1" x14ac:dyDescent="0.25">
      <c r="Q185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55" spans="17:17" ht="17.100000000000001" customHeight="1" x14ac:dyDescent="0.25">
      <c r="Q185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56" spans="17:17" ht="17.100000000000001" customHeight="1" x14ac:dyDescent="0.25">
      <c r="Q185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57" spans="17:17" ht="17.100000000000001" customHeight="1" x14ac:dyDescent="0.25">
      <c r="Q185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58" spans="17:17" ht="17.100000000000001" customHeight="1" x14ac:dyDescent="0.25">
      <c r="Q185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59" spans="17:17" ht="17.100000000000001" customHeight="1" x14ac:dyDescent="0.25">
      <c r="Q185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60" spans="17:17" ht="17.100000000000001" customHeight="1" x14ac:dyDescent="0.25">
      <c r="Q185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61" spans="17:17" ht="17.100000000000001" customHeight="1" x14ac:dyDescent="0.25">
      <c r="Q185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62" spans="17:17" ht="17.100000000000001" customHeight="1" x14ac:dyDescent="0.25">
      <c r="Q185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63" spans="17:17" ht="17.100000000000001" customHeight="1" x14ac:dyDescent="0.25">
      <c r="Q185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64" spans="17:17" ht="17.100000000000001" customHeight="1" x14ac:dyDescent="0.25">
      <c r="Q185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65" spans="17:17" ht="17.100000000000001" customHeight="1" x14ac:dyDescent="0.25">
      <c r="Q185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66" spans="17:17" ht="17.100000000000001" customHeight="1" x14ac:dyDescent="0.25">
      <c r="Q185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67" spans="17:17" ht="17.100000000000001" customHeight="1" x14ac:dyDescent="0.25">
      <c r="Q185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68" spans="17:17" ht="17.100000000000001" customHeight="1" x14ac:dyDescent="0.25">
      <c r="Q185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69" spans="17:17" ht="17.100000000000001" customHeight="1" x14ac:dyDescent="0.25">
      <c r="Q185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70" spans="17:17" ht="17.100000000000001" customHeight="1" x14ac:dyDescent="0.25">
      <c r="Q185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71" spans="17:17" ht="17.100000000000001" customHeight="1" x14ac:dyDescent="0.25">
      <c r="Q185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72" spans="17:17" ht="17.100000000000001" customHeight="1" x14ac:dyDescent="0.25">
      <c r="Q185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73" spans="17:17" ht="17.100000000000001" customHeight="1" x14ac:dyDescent="0.25">
      <c r="Q185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74" spans="17:17" ht="17.100000000000001" customHeight="1" x14ac:dyDescent="0.25">
      <c r="Q185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75" spans="17:17" ht="17.100000000000001" customHeight="1" x14ac:dyDescent="0.25">
      <c r="Q185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76" spans="17:17" ht="17.100000000000001" customHeight="1" x14ac:dyDescent="0.25">
      <c r="Q185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77" spans="17:17" ht="17.100000000000001" customHeight="1" x14ac:dyDescent="0.25">
      <c r="Q185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78" spans="17:17" ht="17.100000000000001" customHeight="1" x14ac:dyDescent="0.25">
      <c r="Q185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79" spans="17:17" ht="17.100000000000001" customHeight="1" x14ac:dyDescent="0.25">
      <c r="Q185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80" spans="17:17" ht="17.100000000000001" customHeight="1" x14ac:dyDescent="0.25">
      <c r="Q185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81" spans="17:17" ht="17.100000000000001" customHeight="1" x14ac:dyDescent="0.25">
      <c r="Q185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82" spans="17:17" ht="17.100000000000001" customHeight="1" x14ac:dyDescent="0.25">
      <c r="Q185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83" spans="17:17" ht="17.100000000000001" customHeight="1" x14ac:dyDescent="0.25">
      <c r="Q185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84" spans="17:17" ht="17.100000000000001" customHeight="1" x14ac:dyDescent="0.25">
      <c r="Q185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85" spans="17:17" ht="17.100000000000001" customHeight="1" x14ac:dyDescent="0.25">
      <c r="Q185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86" spans="17:17" ht="17.100000000000001" customHeight="1" x14ac:dyDescent="0.25">
      <c r="Q185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87" spans="17:17" ht="17.100000000000001" customHeight="1" x14ac:dyDescent="0.25">
      <c r="Q185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88" spans="17:17" ht="17.100000000000001" customHeight="1" x14ac:dyDescent="0.25">
      <c r="Q185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89" spans="17:17" ht="17.100000000000001" customHeight="1" x14ac:dyDescent="0.25">
      <c r="Q185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90" spans="17:17" ht="17.100000000000001" customHeight="1" x14ac:dyDescent="0.25">
      <c r="Q185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91" spans="17:17" ht="17.100000000000001" customHeight="1" x14ac:dyDescent="0.25">
      <c r="Q185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92" spans="17:17" ht="17.100000000000001" customHeight="1" x14ac:dyDescent="0.25">
      <c r="Q185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93" spans="17:17" ht="17.100000000000001" customHeight="1" x14ac:dyDescent="0.25">
      <c r="Q185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94" spans="17:17" ht="17.100000000000001" customHeight="1" x14ac:dyDescent="0.25">
      <c r="Q185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95" spans="17:17" ht="17.100000000000001" customHeight="1" x14ac:dyDescent="0.25">
      <c r="Q185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96" spans="17:17" ht="17.100000000000001" customHeight="1" x14ac:dyDescent="0.25">
      <c r="Q185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97" spans="17:17" ht="17.100000000000001" customHeight="1" x14ac:dyDescent="0.25">
      <c r="Q185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98" spans="17:17" ht="17.100000000000001" customHeight="1" x14ac:dyDescent="0.25">
      <c r="Q185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99" spans="17:17" ht="17.100000000000001" customHeight="1" x14ac:dyDescent="0.25">
      <c r="Q185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00" spans="17:17" ht="17.100000000000001" customHeight="1" x14ac:dyDescent="0.25">
      <c r="Q186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01" spans="17:17" ht="17.100000000000001" customHeight="1" x14ac:dyDescent="0.25">
      <c r="Q186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02" spans="17:17" ht="17.100000000000001" customHeight="1" x14ac:dyDescent="0.25">
      <c r="Q186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03" spans="17:17" ht="17.100000000000001" customHeight="1" x14ac:dyDescent="0.25">
      <c r="Q186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04" spans="17:17" ht="17.100000000000001" customHeight="1" x14ac:dyDescent="0.25">
      <c r="Q186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05" spans="17:17" ht="17.100000000000001" customHeight="1" x14ac:dyDescent="0.25">
      <c r="Q186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06" spans="17:17" ht="17.100000000000001" customHeight="1" x14ac:dyDescent="0.25">
      <c r="Q186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07" spans="17:17" ht="17.100000000000001" customHeight="1" x14ac:dyDescent="0.25">
      <c r="Q186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08" spans="17:17" ht="17.100000000000001" customHeight="1" x14ac:dyDescent="0.25">
      <c r="Q186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09" spans="17:17" ht="17.100000000000001" customHeight="1" x14ac:dyDescent="0.25">
      <c r="Q186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10" spans="17:17" ht="17.100000000000001" customHeight="1" x14ac:dyDescent="0.25">
      <c r="Q186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11" spans="17:17" ht="17.100000000000001" customHeight="1" x14ac:dyDescent="0.25">
      <c r="Q186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12" spans="17:17" ht="17.100000000000001" customHeight="1" x14ac:dyDescent="0.25">
      <c r="Q186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13" spans="17:17" ht="17.100000000000001" customHeight="1" x14ac:dyDescent="0.25">
      <c r="Q186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14" spans="17:17" ht="17.100000000000001" customHeight="1" x14ac:dyDescent="0.25">
      <c r="Q186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15" spans="17:17" ht="17.100000000000001" customHeight="1" x14ac:dyDescent="0.25">
      <c r="Q186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16" spans="17:17" ht="17.100000000000001" customHeight="1" x14ac:dyDescent="0.25">
      <c r="Q186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17" spans="17:17" ht="17.100000000000001" customHeight="1" x14ac:dyDescent="0.25">
      <c r="Q186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18" spans="17:17" ht="17.100000000000001" customHeight="1" x14ac:dyDescent="0.25">
      <c r="Q186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19" spans="17:17" ht="17.100000000000001" customHeight="1" x14ac:dyDescent="0.25">
      <c r="Q186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20" spans="17:17" ht="17.100000000000001" customHeight="1" x14ac:dyDescent="0.25">
      <c r="Q186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21" spans="17:17" ht="17.100000000000001" customHeight="1" x14ac:dyDescent="0.25">
      <c r="Q186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22" spans="17:17" ht="17.100000000000001" customHeight="1" x14ac:dyDescent="0.25">
      <c r="Q186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23" spans="17:17" ht="17.100000000000001" customHeight="1" x14ac:dyDescent="0.25">
      <c r="Q186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24" spans="17:17" ht="17.100000000000001" customHeight="1" x14ac:dyDescent="0.25">
      <c r="Q186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25" spans="17:17" ht="17.100000000000001" customHeight="1" x14ac:dyDescent="0.25">
      <c r="Q186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26" spans="17:17" ht="17.100000000000001" customHeight="1" x14ac:dyDescent="0.25">
      <c r="Q186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27" spans="17:17" ht="17.100000000000001" customHeight="1" x14ac:dyDescent="0.25">
      <c r="Q186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28" spans="17:17" ht="17.100000000000001" customHeight="1" x14ac:dyDescent="0.25">
      <c r="Q186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29" spans="17:17" ht="17.100000000000001" customHeight="1" x14ac:dyDescent="0.25">
      <c r="Q186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30" spans="17:17" ht="17.100000000000001" customHeight="1" x14ac:dyDescent="0.25">
      <c r="Q186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31" spans="17:17" ht="17.100000000000001" customHeight="1" x14ac:dyDescent="0.25">
      <c r="Q186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32" spans="17:17" ht="17.100000000000001" customHeight="1" x14ac:dyDescent="0.25">
      <c r="Q186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33" spans="17:17" ht="17.100000000000001" customHeight="1" x14ac:dyDescent="0.25">
      <c r="Q186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34" spans="17:17" ht="17.100000000000001" customHeight="1" x14ac:dyDescent="0.25">
      <c r="Q186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35" spans="17:17" ht="17.100000000000001" customHeight="1" x14ac:dyDescent="0.25">
      <c r="Q186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36" spans="17:17" ht="17.100000000000001" customHeight="1" x14ac:dyDescent="0.25">
      <c r="Q186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37" spans="17:17" ht="17.100000000000001" customHeight="1" x14ac:dyDescent="0.25">
      <c r="Q186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38" spans="17:17" ht="17.100000000000001" customHeight="1" x14ac:dyDescent="0.25">
      <c r="Q186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39" spans="17:17" ht="17.100000000000001" customHeight="1" x14ac:dyDescent="0.25">
      <c r="Q186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40" spans="17:17" ht="17.100000000000001" customHeight="1" x14ac:dyDescent="0.25">
      <c r="Q186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41" spans="17:17" ht="17.100000000000001" customHeight="1" x14ac:dyDescent="0.25">
      <c r="Q186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42" spans="17:17" ht="17.100000000000001" customHeight="1" x14ac:dyDescent="0.25">
      <c r="Q186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43" spans="17:17" ht="17.100000000000001" customHeight="1" x14ac:dyDescent="0.25">
      <c r="Q186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44" spans="17:17" ht="17.100000000000001" customHeight="1" x14ac:dyDescent="0.25">
      <c r="Q186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45" spans="17:17" ht="17.100000000000001" customHeight="1" x14ac:dyDescent="0.25">
      <c r="Q186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46" spans="17:17" ht="17.100000000000001" customHeight="1" x14ac:dyDescent="0.25">
      <c r="Q186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47" spans="17:17" ht="17.100000000000001" customHeight="1" x14ac:dyDescent="0.25">
      <c r="Q186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48" spans="17:17" ht="17.100000000000001" customHeight="1" x14ac:dyDescent="0.25">
      <c r="Q186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49" spans="17:17" ht="17.100000000000001" customHeight="1" x14ac:dyDescent="0.25">
      <c r="Q186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50" spans="17:17" ht="17.100000000000001" customHeight="1" x14ac:dyDescent="0.25">
      <c r="Q186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51" spans="17:17" ht="17.100000000000001" customHeight="1" x14ac:dyDescent="0.25">
      <c r="Q186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52" spans="17:17" ht="17.100000000000001" customHeight="1" x14ac:dyDescent="0.25">
      <c r="Q186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53" spans="17:17" ht="17.100000000000001" customHeight="1" x14ac:dyDescent="0.25">
      <c r="Q186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54" spans="17:17" ht="17.100000000000001" customHeight="1" x14ac:dyDescent="0.25">
      <c r="Q186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55" spans="17:17" ht="17.100000000000001" customHeight="1" x14ac:dyDescent="0.25">
      <c r="Q186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56" spans="17:17" ht="17.100000000000001" customHeight="1" x14ac:dyDescent="0.25">
      <c r="Q186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57" spans="17:17" ht="17.100000000000001" customHeight="1" x14ac:dyDescent="0.25">
      <c r="Q186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58" spans="17:17" ht="17.100000000000001" customHeight="1" x14ac:dyDescent="0.25">
      <c r="Q186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59" spans="17:17" ht="17.100000000000001" customHeight="1" x14ac:dyDescent="0.25">
      <c r="Q186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60" spans="17:17" ht="17.100000000000001" customHeight="1" x14ac:dyDescent="0.25">
      <c r="Q186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61" spans="17:17" ht="17.100000000000001" customHeight="1" x14ac:dyDescent="0.25">
      <c r="Q186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62" spans="17:17" ht="17.100000000000001" customHeight="1" x14ac:dyDescent="0.25">
      <c r="Q186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63" spans="17:17" ht="17.100000000000001" customHeight="1" x14ac:dyDescent="0.25">
      <c r="Q186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64" spans="17:17" ht="17.100000000000001" customHeight="1" x14ac:dyDescent="0.25">
      <c r="Q186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65" spans="17:17" ht="17.100000000000001" customHeight="1" x14ac:dyDescent="0.25">
      <c r="Q186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66" spans="17:17" ht="17.100000000000001" customHeight="1" x14ac:dyDescent="0.25">
      <c r="Q186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67" spans="17:17" ht="17.100000000000001" customHeight="1" x14ac:dyDescent="0.25">
      <c r="Q186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68" spans="17:17" ht="17.100000000000001" customHeight="1" x14ac:dyDescent="0.25">
      <c r="Q186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69" spans="17:17" ht="17.100000000000001" customHeight="1" x14ac:dyDescent="0.25">
      <c r="Q186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70" spans="17:17" ht="17.100000000000001" customHeight="1" x14ac:dyDescent="0.25">
      <c r="Q186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71" spans="17:17" ht="17.100000000000001" customHeight="1" x14ac:dyDescent="0.25">
      <c r="Q186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72" spans="17:17" ht="17.100000000000001" customHeight="1" x14ac:dyDescent="0.25">
      <c r="Q186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73" spans="17:17" ht="17.100000000000001" customHeight="1" x14ac:dyDescent="0.25">
      <c r="Q186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74" spans="17:17" ht="17.100000000000001" customHeight="1" x14ac:dyDescent="0.25">
      <c r="Q186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75" spans="17:17" ht="17.100000000000001" customHeight="1" x14ac:dyDescent="0.25">
      <c r="Q186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76" spans="17:17" ht="17.100000000000001" customHeight="1" x14ac:dyDescent="0.25">
      <c r="Q186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77" spans="17:17" ht="17.100000000000001" customHeight="1" x14ac:dyDescent="0.25">
      <c r="Q186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78" spans="17:17" ht="17.100000000000001" customHeight="1" x14ac:dyDescent="0.25">
      <c r="Q186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79" spans="17:17" ht="17.100000000000001" customHeight="1" x14ac:dyDescent="0.25">
      <c r="Q186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80" spans="17:17" ht="17.100000000000001" customHeight="1" x14ac:dyDescent="0.25">
      <c r="Q186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81" spans="17:17" ht="17.100000000000001" customHeight="1" x14ac:dyDescent="0.25">
      <c r="Q186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82" spans="17:17" ht="17.100000000000001" customHeight="1" x14ac:dyDescent="0.25">
      <c r="Q186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83" spans="17:17" ht="17.100000000000001" customHeight="1" x14ac:dyDescent="0.25">
      <c r="Q186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84" spans="17:17" ht="17.100000000000001" customHeight="1" x14ac:dyDescent="0.25">
      <c r="Q186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85" spans="17:17" ht="17.100000000000001" customHeight="1" x14ac:dyDescent="0.25">
      <c r="Q186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86" spans="17:17" ht="17.100000000000001" customHeight="1" x14ac:dyDescent="0.25">
      <c r="Q186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87" spans="17:17" ht="17.100000000000001" customHeight="1" x14ac:dyDescent="0.25">
      <c r="Q186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88" spans="17:17" ht="17.100000000000001" customHeight="1" x14ac:dyDescent="0.25">
      <c r="Q186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89" spans="17:17" ht="17.100000000000001" customHeight="1" x14ac:dyDescent="0.25">
      <c r="Q186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90" spans="17:17" ht="17.100000000000001" customHeight="1" x14ac:dyDescent="0.25">
      <c r="Q186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91" spans="17:17" ht="17.100000000000001" customHeight="1" x14ac:dyDescent="0.25">
      <c r="Q186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92" spans="17:17" ht="17.100000000000001" customHeight="1" x14ac:dyDescent="0.25">
      <c r="Q186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93" spans="17:17" ht="17.100000000000001" customHeight="1" x14ac:dyDescent="0.25">
      <c r="Q186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94" spans="17:17" ht="17.100000000000001" customHeight="1" x14ac:dyDescent="0.25">
      <c r="Q186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95" spans="17:17" ht="17.100000000000001" customHeight="1" x14ac:dyDescent="0.25">
      <c r="Q186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96" spans="17:17" ht="17.100000000000001" customHeight="1" x14ac:dyDescent="0.25">
      <c r="Q186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97" spans="17:17" ht="17.100000000000001" customHeight="1" x14ac:dyDescent="0.25">
      <c r="Q186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98" spans="17:17" ht="17.100000000000001" customHeight="1" x14ac:dyDescent="0.25">
      <c r="Q186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99" spans="17:17" ht="17.100000000000001" customHeight="1" x14ac:dyDescent="0.25">
      <c r="Q186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00" spans="17:17" ht="17.100000000000001" customHeight="1" x14ac:dyDescent="0.25">
      <c r="Q187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01" spans="17:17" ht="17.100000000000001" customHeight="1" x14ac:dyDescent="0.25">
      <c r="Q187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02" spans="17:17" ht="17.100000000000001" customHeight="1" x14ac:dyDescent="0.25">
      <c r="Q187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03" spans="17:17" ht="17.100000000000001" customHeight="1" x14ac:dyDescent="0.25">
      <c r="Q187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04" spans="17:17" ht="17.100000000000001" customHeight="1" x14ac:dyDescent="0.25">
      <c r="Q187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05" spans="17:17" ht="17.100000000000001" customHeight="1" x14ac:dyDescent="0.25">
      <c r="Q187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06" spans="17:17" ht="17.100000000000001" customHeight="1" x14ac:dyDescent="0.25">
      <c r="Q187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07" spans="17:17" ht="17.100000000000001" customHeight="1" x14ac:dyDescent="0.25">
      <c r="Q187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08" spans="17:17" ht="17.100000000000001" customHeight="1" x14ac:dyDescent="0.25">
      <c r="Q187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09" spans="17:17" ht="17.100000000000001" customHeight="1" x14ac:dyDescent="0.25">
      <c r="Q187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10" spans="17:17" ht="17.100000000000001" customHeight="1" x14ac:dyDescent="0.25">
      <c r="Q187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11" spans="17:17" ht="17.100000000000001" customHeight="1" x14ac:dyDescent="0.25">
      <c r="Q187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12" spans="17:17" ht="17.100000000000001" customHeight="1" x14ac:dyDescent="0.25">
      <c r="Q187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13" spans="17:17" ht="17.100000000000001" customHeight="1" x14ac:dyDescent="0.25">
      <c r="Q187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14" spans="17:17" ht="17.100000000000001" customHeight="1" x14ac:dyDescent="0.25">
      <c r="Q187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15" spans="17:17" ht="17.100000000000001" customHeight="1" x14ac:dyDescent="0.25">
      <c r="Q187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16" spans="17:17" ht="17.100000000000001" customHeight="1" x14ac:dyDescent="0.25">
      <c r="Q187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17" spans="17:17" ht="17.100000000000001" customHeight="1" x14ac:dyDescent="0.25">
      <c r="Q187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18" spans="17:17" ht="17.100000000000001" customHeight="1" x14ac:dyDescent="0.25">
      <c r="Q187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19" spans="17:17" ht="17.100000000000001" customHeight="1" x14ac:dyDescent="0.25">
      <c r="Q187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20" spans="17:17" ht="17.100000000000001" customHeight="1" x14ac:dyDescent="0.25">
      <c r="Q187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21" spans="17:17" ht="17.100000000000001" customHeight="1" x14ac:dyDescent="0.25">
      <c r="Q187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22" spans="17:17" ht="17.100000000000001" customHeight="1" x14ac:dyDescent="0.25">
      <c r="Q187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23" spans="17:17" ht="17.100000000000001" customHeight="1" x14ac:dyDescent="0.25">
      <c r="Q187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24" spans="17:17" ht="17.100000000000001" customHeight="1" x14ac:dyDescent="0.25">
      <c r="Q187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25" spans="17:17" ht="17.100000000000001" customHeight="1" x14ac:dyDescent="0.25">
      <c r="Q187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26" spans="17:17" ht="17.100000000000001" customHeight="1" x14ac:dyDescent="0.25">
      <c r="Q187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27" spans="17:17" ht="17.100000000000001" customHeight="1" x14ac:dyDescent="0.25">
      <c r="Q187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28" spans="17:17" ht="17.100000000000001" customHeight="1" x14ac:dyDescent="0.25">
      <c r="Q187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29" spans="17:17" ht="17.100000000000001" customHeight="1" x14ac:dyDescent="0.25">
      <c r="Q187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30" spans="17:17" ht="17.100000000000001" customHeight="1" x14ac:dyDescent="0.25">
      <c r="Q187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31" spans="17:17" ht="17.100000000000001" customHeight="1" x14ac:dyDescent="0.25">
      <c r="Q187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32" spans="17:17" ht="17.100000000000001" customHeight="1" x14ac:dyDescent="0.25">
      <c r="Q187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33" spans="17:17" ht="17.100000000000001" customHeight="1" x14ac:dyDescent="0.25">
      <c r="Q187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34" spans="17:17" ht="17.100000000000001" customHeight="1" x14ac:dyDescent="0.25">
      <c r="Q187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35" spans="17:17" ht="17.100000000000001" customHeight="1" x14ac:dyDescent="0.25">
      <c r="Q187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36" spans="17:17" ht="17.100000000000001" customHeight="1" x14ac:dyDescent="0.25">
      <c r="Q187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37" spans="17:17" ht="17.100000000000001" customHeight="1" x14ac:dyDescent="0.25">
      <c r="Q187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38" spans="17:17" ht="17.100000000000001" customHeight="1" x14ac:dyDescent="0.25">
      <c r="Q187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39" spans="17:17" ht="17.100000000000001" customHeight="1" x14ac:dyDescent="0.25">
      <c r="Q187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40" spans="17:17" ht="17.100000000000001" customHeight="1" x14ac:dyDescent="0.25">
      <c r="Q187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41" spans="17:17" ht="17.100000000000001" customHeight="1" x14ac:dyDescent="0.25">
      <c r="Q187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42" spans="17:17" ht="17.100000000000001" customHeight="1" x14ac:dyDescent="0.25">
      <c r="Q187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43" spans="17:17" ht="17.100000000000001" customHeight="1" x14ac:dyDescent="0.25">
      <c r="Q187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44" spans="17:17" ht="17.100000000000001" customHeight="1" x14ac:dyDescent="0.25">
      <c r="Q187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45" spans="17:17" ht="17.100000000000001" customHeight="1" x14ac:dyDescent="0.25">
      <c r="Q187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46" spans="17:17" ht="17.100000000000001" customHeight="1" x14ac:dyDescent="0.25">
      <c r="Q187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47" spans="17:17" ht="17.100000000000001" customHeight="1" x14ac:dyDescent="0.25">
      <c r="Q187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48" spans="17:17" ht="17.100000000000001" customHeight="1" x14ac:dyDescent="0.25">
      <c r="Q187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49" spans="17:17" ht="17.100000000000001" customHeight="1" x14ac:dyDescent="0.25">
      <c r="Q187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50" spans="17:17" ht="17.100000000000001" customHeight="1" x14ac:dyDescent="0.25">
      <c r="Q187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51" spans="17:17" ht="17.100000000000001" customHeight="1" x14ac:dyDescent="0.25">
      <c r="Q187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52" spans="17:17" ht="17.100000000000001" customHeight="1" x14ac:dyDescent="0.25">
      <c r="Q187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53" spans="17:17" ht="17.100000000000001" customHeight="1" x14ac:dyDescent="0.25">
      <c r="Q187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54" spans="17:17" ht="17.100000000000001" customHeight="1" x14ac:dyDescent="0.25">
      <c r="Q187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55" spans="17:17" ht="17.100000000000001" customHeight="1" x14ac:dyDescent="0.25">
      <c r="Q187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56" spans="17:17" ht="17.100000000000001" customHeight="1" x14ac:dyDescent="0.25">
      <c r="Q187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57" spans="17:17" ht="17.100000000000001" customHeight="1" x14ac:dyDescent="0.25">
      <c r="Q187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58" spans="17:17" ht="17.100000000000001" customHeight="1" x14ac:dyDescent="0.25">
      <c r="Q187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59" spans="17:17" ht="17.100000000000001" customHeight="1" x14ac:dyDescent="0.25">
      <c r="Q187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60" spans="17:17" ht="17.100000000000001" customHeight="1" x14ac:dyDescent="0.25">
      <c r="Q187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61" spans="17:17" ht="17.100000000000001" customHeight="1" x14ac:dyDescent="0.25">
      <c r="Q187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62" spans="17:17" ht="17.100000000000001" customHeight="1" x14ac:dyDescent="0.25">
      <c r="Q187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63" spans="17:17" ht="17.100000000000001" customHeight="1" x14ac:dyDescent="0.25">
      <c r="Q187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64" spans="17:17" ht="17.100000000000001" customHeight="1" x14ac:dyDescent="0.25">
      <c r="Q187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65" spans="17:17" ht="17.100000000000001" customHeight="1" x14ac:dyDescent="0.25">
      <c r="Q187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66" spans="17:17" ht="17.100000000000001" customHeight="1" x14ac:dyDescent="0.25">
      <c r="Q187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67" spans="17:17" ht="17.100000000000001" customHeight="1" x14ac:dyDescent="0.25">
      <c r="Q187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68" spans="17:17" ht="17.100000000000001" customHeight="1" x14ac:dyDescent="0.25">
      <c r="Q187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69" spans="17:17" ht="17.100000000000001" customHeight="1" x14ac:dyDescent="0.25">
      <c r="Q187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70" spans="17:17" ht="17.100000000000001" customHeight="1" x14ac:dyDescent="0.25">
      <c r="Q187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71" spans="17:17" ht="17.100000000000001" customHeight="1" x14ac:dyDescent="0.25">
      <c r="Q187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72" spans="17:17" ht="17.100000000000001" customHeight="1" x14ac:dyDescent="0.25">
      <c r="Q187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73" spans="17:17" ht="17.100000000000001" customHeight="1" x14ac:dyDescent="0.25">
      <c r="Q187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74" spans="17:17" ht="17.100000000000001" customHeight="1" x14ac:dyDescent="0.25">
      <c r="Q187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75" spans="17:17" ht="17.100000000000001" customHeight="1" x14ac:dyDescent="0.25">
      <c r="Q187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76" spans="17:17" ht="17.100000000000001" customHeight="1" x14ac:dyDescent="0.25">
      <c r="Q187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77" spans="17:17" ht="17.100000000000001" customHeight="1" x14ac:dyDescent="0.25">
      <c r="Q187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78" spans="17:17" ht="17.100000000000001" customHeight="1" x14ac:dyDescent="0.25">
      <c r="Q187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79" spans="17:17" ht="17.100000000000001" customHeight="1" x14ac:dyDescent="0.25">
      <c r="Q187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80" spans="17:17" ht="17.100000000000001" customHeight="1" x14ac:dyDescent="0.25">
      <c r="Q187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81" spans="17:17" ht="17.100000000000001" customHeight="1" x14ac:dyDescent="0.25">
      <c r="Q187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82" spans="17:17" ht="17.100000000000001" customHeight="1" x14ac:dyDescent="0.25">
      <c r="Q187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83" spans="17:17" ht="17.100000000000001" customHeight="1" x14ac:dyDescent="0.25">
      <c r="Q187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84" spans="17:17" ht="17.100000000000001" customHeight="1" x14ac:dyDescent="0.25">
      <c r="Q187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85" spans="17:17" ht="17.100000000000001" customHeight="1" x14ac:dyDescent="0.25">
      <c r="Q187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86" spans="17:17" ht="17.100000000000001" customHeight="1" x14ac:dyDescent="0.25">
      <c r="Q187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87" spans="17:17" ht="17.100000000000001" customHeight="1" x14ac:dyDescent="0.25">
      <c r="Q187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88" spans="17:17" ht="17.100000000000001" customHeight="1" x14ac:dyDescent="0.25">
      <c r="Q187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89" spans="17:17" ht="17.100000000000001" customHeight="1" x14ac:dyDescent="0.25">
      <c r="Q187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90" spans="17:17" ht="17.100000000000001" customHeight="1" x14ac:dyDescent="0.25">
      <c r="Q187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91" spans="17:17" ht="17.100000000000001" customHeight="1" x14ac:dyDescent="0.25">
      <c r="Q187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92" spans="17:17" ht="17.100000000000001" customHeight="1" x14ac:dyDescent="0.25">
      <c r="Q187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93" spans="17:17" ht="17.100000000000001" customHeight="1" x14ac:dyDescent="0.25">
      <c r="Q187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94" spans="17:17" ht="17.100000000000001" customHeight="1" x14ac:dyDescent="0.25">
      <c r="Q187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95" spans="17:17" ht="17.100000000000001" customHeight="1" x14ac:dyDescent="0.25">
      <c r="Q187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96" spans="17:17" ht="17.100000000000001" customHeight="1" x14ac:dyDescent="0.25">
      <c r="Q187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97" spans="17:17" ht="17.100000000000001" customHeight="1" x14ac:dyDescent="0.25">
      <c r="Q187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98" spans="17:17" ht="17.100000000000001" customHeight="1" x14ac:dyDescent="0.25">
      <c r="Q187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99" spans="17:17" ht="17.100000000000001" customHeight="1" x14ac:dyDescent="0.25">
      <c r="Q187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00" spans="17:17" ht="17.100000000000001" customHeight="1" x14ac:dyDescent="0.25">
      <c r="Q188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01" spans="17:17" ht="17.100000000000001" customHeight="1" x14ac:dyDescent="0.25">
      <c r="Q188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02" spans="17:17" ht="17.100000000000001" customHeight="1" x14ac:dyDescent="0.25">
      <c r="Q188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03" spans="17:17" ht="17.100000000000001" customHeight="1" x14ac:dyDescent="0.25">
      <c r="Q188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04" spans="17:17" ht="17.100000000000001" customHeight="1" x14ac:dyDescent="0.25">
      <c r="Q188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05" spans="17:17" ht="17.100000000000001" customHeight="1" x14ac:dyDescent="0.25">
      <c r="Q188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06" spans="17:17" ht="17.100000000000001" customHeight="1" x14ac:dyDescent="0.25">
      <c r="Q188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07" spans="17:17" ht="17.100000000000001" customHeight="1" x14ac:dyDescent="0.25">
      <c r="Q188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08" spans="17:17" ht="17.100000000000001" customHeight="1" x14ac:dyDescent="0.25">
      <c r="Q188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09" spans="17:17" ht="17.100000000000001" customHeight="1" x14ac:dyDescent="0.25">
      <c r="Q188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10" spans="17:17" ht="17.100000000000001" customHeight="1" x14ac:dyDescent="0.25">
      <c r="Q188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11" spans="17:17" ht="17.100000000000001" customHeight="1" x14ac:dyDescent="0.25">
      <c r="Q188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12" spans="17:17" ht="17.100000000000001" customHeight="1" x14ac:dyDescent="0.25">
      <c r="Q188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13" spans="17:17" ht="17.100000000000001" customHeight="1" x14ac:dyDescent="0.25">
      <c r="Q188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14" spans="17:17" ht="17.100000000000001" customHeight="1" x14ac:dyDescent="0.25">
      <c r="Q188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15" spans="17:17" ht="17.100000000000001" customHeight="1" x14ac:dyDescent="0.25">
      <c r="Q188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16" spans="17:17" ht="17.100000000000001" customHeight="1" x14ac:dyDescent="0.25">
      <c r="Q188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17" spans="17:17" ht="17.100000000000001" customHeight="1" x14ac:dyDescent="0.25">
      <c r="Q188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18" spans="17:17" ht="17.100000000000001" customHeight="1" x14ac:dyDescent="0.25">
      <c r="Q188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19" spans="17:17" ht="17.100000000000001" customHeight="1" x14ac:dyDescent="0.25">
      <c r="Q188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20" spans="17:17" ht="17.100000000000001" customHeight="1" x14ac:dyDescent="0.25">
      <c r="Q188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21" spans="17:17" ht="17.100000000000001" customHeight="1" x14ac:dyDescent="0.25">
      <c r="Q188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22" spans="17:17" ht="17.100000000000001" customHeight="1" x14ac:dyDescent="0.25">
      <c r="Q188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23" spans="17:17" ht="17.100000000000001" customHeight="1" x14ac:dyDescent="0.25">
      <c r="Q188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24" spans="17:17" ht="17.100000000000001" customHeight="1" x14ac:dyDescent="0.25">
      <c r="Q188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25" spans="17:17" ht="17.100000000000001" customHeight="1" x14ac:dyDescent="0.25">
      <c r="Q188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26" spans="17:17" ht="17.100000000000001" customHeight="1" x14ac:dyDescent="0.25">
      <c r="Q188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27" spans="17:17" ht="17.100000000000001" customHeight="1" x14ac:dyDescent="0.25">
      <c r="Q188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28" spans="17:17" ht="17.100000000000001" customHeight="1" x14ac:dyDescent="0.25">
      <c r="Q188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29" spans="17:17" ht="17.100000000000001" customHeight="1" x14ac:dyDescent="0.25">
      <c r="Q188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30" spans="17:17" ht="17.100000000000001" customHeight="1" x14ac:dyDescent="0.25">
      <c r="Q188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31" spans="17:17" ht="17.100000000000001" customHeight="1" x14ac:dyDescent="0.25">
      <c r="Q188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32" spans="17:17" ht="17.100000000000001" customHeight="1" x14ac:dyDescent="0.25">
      <c r="Q188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33" spans="17:17" ht="17.100000000000001" customHeight="1" x14ac:dyDescent="0.25">
      <c r="Q188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34" spans="17:17" ht="17.100000000000001" customHeight="1" x14ac:dyDescent="0.25">
      <c r="Q188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35" spans="17:17" ht="17.100000000000001" customHeight="1" x14ac:dyDescent="0.25">
      <c r="Q188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36" spans="17:17" ht="17.100000000000001" customHeight="1" x14ac:dyDescent="0.25">
      <c r="Q188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37" spans="17:17" ht="17.100000000000001" customHeight="1" x14ac:dyDescent="0.25">
      <c r="Q188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38" spans="17:17" ht="17.100000000000001" customHeight="1" x14ac:dyDescent="0.25">
      <c r="Q188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39" spans="17:17" ht="17.100000000000001" customHeight="1" x14ac:dyDescent="0.25">
      <c r="Q188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40" spans="17:17" ht="17.100000000000001" customHeight="1" x14ac:dyDescent="0.25">
      <c r="Q188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41" spans="17:17" ht="17.100000000000001" customHeight="1" x14ac:dyDescent="0.25">
      <c r="Q188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42" spans="17:17" ht="17.100000000000001" customHeight="1" x14ac:dyDescent="0.25">
      <c r="Q188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43" spans="17:17" ht="17.100000000000001" customHeight="1" x14ac:dyDescent="0.25">
      <c r="Q188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44" spans="17:17" ht="17.100000000000001" customHeight="1" x14ac:dyDescent="0.25">
      <c r="Q188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45" spans="17:17" ht="17.100000000000001" customHeight="1" x14ac:dyDescent="0.25">
      <c r="Q188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46" spans="17:17" ht="17.100000000000001" customHeight="1" x14ac:dyDescent="0.25">
      <c r="Q188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47" spans="17:17" ht="17.100000000000001" customHeight="1" x14ac:dyDescent="0.25">
      <c r="Q188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48" spans="17:17" ht="17.100000000000001" customHeight="1" x14ac:dyDescent="0.25">
      <c r="Q188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49" spans="17:17" ht="17.100000000000001" customHeight="1" x14ac:dyDescent="0.25">
      <c r="Q188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50" spans="17:17" ht="17.100000000000001" customHeight="1" x14ac:dyDescent="0.25">
      <c r="Q188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51" spans="17:17" ht="17.100000000000001" customHeight="1" x14ac:dyDescent="0.25">
      <c r="Q188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52" spans="17:17" ht="17.100000000000001" customHeight="1" x14ac:dyDescent="0.25">
      <c r="Q188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53" spans="17:17" ht="17.100000000000001" customHeight="1" x14ac:dyDescent="0.25">
      <c r="Q188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54" spans="17:17" ht="17.100000000000001" customHeight="1" x14ac:dyDescent="0.25">
      <c r="Q188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55" spans="17:17" ht="17.100000000000001" customHeight="1" x14ac:dyDescent="0.25">
      <c r="Q188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56" spans="17:17" ht="17.100000000000001" customHeight="1" x14ac:dyDescent="0.25">
      <c r="Q188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57" spans="17:17" ht="17.100000000000001" customHeight="1" x14ac:dyDescent="0.25">
      <c r="Q188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58" spans="17:17" ht="17.100000000000001" customHeight="1" x14ac:dyDescent="0.25">
      <c r="Q188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59" spans="17:17" ht="17.100000000000001" customHeight="1" x14ac:dyDescent="0.25">
      <c r="Q188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60" spans="17:17" ht="17.100000000000001" customHeight="1" x14ac:dyDescent="0.25">
      <c r="Q188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61" spans="17:17" ht="17.100000000000001" customHeight="1" x14ac:dyDescent="0.25">
      <c r="Q188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62" spans="17:17" ht="17.100000000000001" customHeight="1" x14ac:dyDescent="0.25">
      <c r="Q188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63" spans="17:17" ht="17.100000000000001" customHeight="1" x14ac:dyDescent="0.25">
      <c r="Q188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64" spans="17:17" ht="17.100000000000001" customHeight="1" x14ac:dyDescent="0.25">
      <c r="Q188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65" spans="17:17" ht="17.100000000000001" customHeight="1" x14ac:dyDescent="0.25">
      <c r="Q188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66" spans="17:17" ht="17.100000000000001" customHeight="1" x14ac:dyDescent="0.25">
      <c r="Q188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67" spans="17:17" ht="17.100000000000001" customHeight="1" x14ac:dyDescent="0.25">
      <c r="Q188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68" spans="17:17" ht="17.100000000000001" customHeight="1" x14ac:dyDescent="0.25">
      <c r="Q188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69" spans="17:17" ht="17.100000000000001" customHeight="1" x14ac:dyDescent="0.25">
      <c r="Q188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70" spans="17:17" ht="17.100000000000001" customHeight="1" x14ac:dyDescent="0.25">
      <c r="Q188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71" spans="17:17" ht="17.100000000000001" customHeight="1" x14ac:dyDescent="0.25">
      <c r="Q188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72" spans="17:17" ht="17.100000000000001" customHeight="1" x14ac:dyDescent="0.25">
      <c r="Q188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73" spans="17:17" ht="17.100000000000001" customHeight="1" x14ac:dyDescent="0.25">
      <c r="Q188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74" spans="17:17" ht="17.100000000000001" customHeight="1" x14ac:dyDescent="0.25">
      <c r="Q188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75" spans="17:17" ht="17.100000000000001" customHeight="1" x14ac:dyDescent="0.25">
      <c r="Q188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76" spans="17:17" ht="17.100000000000001" customHeight="1" x14ac:dyDescent="0.25">
      <c r="Q188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77" spans="17:17" ht="17.100000000000001" customHeight="1" x14ac:dyDescent="0.25">
      <c r="Q188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78" spans="17:17" ht="17.100000000000001" customHeight="1" x14ac:dyDescent="0.25">
      <c r="Q188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79" spans="17:17" ht="17.100000000000001" customHeight="1" x14ac:dyDescent="0.25">
      <c r="Q188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80" spans="17:17" ht="17.100000000000001" customHeight="1" x14ac:dyDescent="0.25">
      <c r="Q188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81" spans="17:17" ht="17.100000000000001" customHeight="1" x14ac:dyDescent="0.25">
      <c r="Q188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82" spans="17:17" ht="17.100000000000001" customHeight="1" x14ac:dyDescent="0.25">
      <c r="Q188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83" spans="17:17" ht="17.100000000000001" customHeight="1" x14ac:dyDescent="0.25">
      <c r="Q188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84" spans="17:17" ht="17.100000000000001" customHeight="1" x14ac:dyDescent="0.25">
      <c r="Q188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85" spans="17:17" ht="17.100000000000001" customHeight="1" x14ac:dyDescent="0.25">
      <c r="Q188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86" spans="17:17" ht="17.100000000000001" customHeight="1" x14ac:dyDescent="0.25">
      <c r="Q188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87" spans="17:17" ht="17.100000000000001" customHeight="1" x14ac:dyDescent="0.25">
      <c r="Q188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88" spans="17:17" ht="17.100000000000001" customHeight="1" x14ac:dyDescent="0.25">
      <c r="Q188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89" spans="17:17" ht="17.100000000000001" customHeight="1" x14ac:dyDescent="0.25">
      <c r="Q188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90" spans="17:17" ht="17.100000000000001" customHeight="1" x14ac:dyDescent="0.25">
      <c r="Q188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91" spans="17:17" ht="17.100000000000001" customHeight="1" x14ac:dyDescent="0.25">
      <c r="Q188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92" spans="17:17" ht="17.100000000000001" customHeight="1" x14ac:dyDescent="0.25">
      <c r="Q188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93" spans="17:17" ht="17.100000000000001" customHeight="1" x14ac:dyDescent="0.25">
      <c r="Q188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94" spans="17:17" ht="17.100000000000001" customHeight="1" x14ac:dyDescent="0.25">
      <c r="Q188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95" spans="17:17" ht="17.100000000000001" customHeight="1" x14ac:dyDescent="0.25">
      <c r="Q188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96" spans="17:17" ht="17.100000000000001" customHeight="1" x14ac:dyDescent="0.25">
      <c r="Q188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97" spans="17:17" ht="17.100000000000001" customHeight="1" x14ac:dyDescent="0.25">
      <c r="Q188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98" spans="17:17" ht="17.100000000000001" customHeight="1" x14ac:dyDescent="0.25">
      <c r="Q188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99" spans="17:17" ht="17.100000000000001" customHeight="1" x14ac:dyDescent="0.25">
      <c r="Q188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00" spans="17:17" ht="17.100000000000001" customHeight="1" x14ac:dyDescent="0.25">
      <c r="Q189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01" spans="17:17" ht="17.100000000000001" customHeight="1" x14ac:dyDescent="0.25">
      <c r="Q189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02" spans="17:17" ht="17.100000000000001" customHeight="1" x14ac:dyDescent="0.25">
      <c r="Q189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03" spans="17:17" ht="17.100000000000001" customHeight="1" x14ac:dyDescent="0.25">
      <c r="Q189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04" spans="17:17" ht="17.100000000000001" customHeight="1" x14ac:dyDescent="0.25">
      <c r="Q189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05" spans="17:17" ht="17.100000000000001" customHeight="1" x14ac:dyDescent="0.25">
      <c r="Q189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06" spans="17:17" ht="17.100000000000001" customHeight="1" x14ac:dyDescent="0.25">
      <c r="Q189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07" spans="17:17" ht="17.100000000000001" customHeight="1" x14ac:dyDescent="0.25">
      <c r="Q189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08" spans="17:17" ht="17.100000000000001" customHeight="1" x14ac:dyDescent="0.25">
      <c r="Q189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09" spans="17:17" ht="17.100000000000001" customHeight="1" x14ac:dyDescent="0.25">
      <c r="Q189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10" spans="17:17" ht="17.100000000000001" customHeight="1" x14ac:dyDescent="0.25">
      <c r="Q189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11" spans="17:17" ht="17.100000000000001" customHeight="1" x14ac:dyDescent="0.25">
      <c r="Q189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12" spans="17:17" ht="17.100000000000001" customHeight="1" x14ac:dyDescent="0.25">
      <c r="Q189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13" spans="17:17" ht="17.100000000000001" customHeight="1" x14ac:dyDescent="0.25">
      <c r="Q189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14" spans="17:17" ht="17.100000000000001" customHeight="1" x14ac:dyDescent="0.25">
      <c r="Q189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15" spans="17:17" ht="17.100000000000001" customHeight="1" x14ac:dyDescent="0.25">
      <c r="Q189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16" spans="17:17" ht="17.100000000000001" customHeight="1" x14ac:dyDescent="0.25">
      <c r="Q189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17" spans="17:17" ht="17.100000000000001" customHeight="1" x14ac:dyDescent="0.25">
      <c r="Q189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18" spans="17:17" ht="17.100000000000001" customHeight="1" x14ac:dyDescent="0.25">
      <c r="Q189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19" spans="17:17" ht="17.100000000000001" customHeight="1" x14ac:dyDescent="0.25">
      <c r="Q189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20" spans="17:17" ht="17.100000000000001" customHeight="1" x14ac:dyDescent="0.25">
      <c r="Q189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21" spans="17:17" ht="17.100000000000001" customHeight="1" x14ac:dyDescent="0.25">
      <c r="Q189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22" spans="17:17" ht="17.100000000000001" customHeight="1" x14ac:dyDescent="0.25">
      <c r="Q189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23" spans="17:17" ht="17.100000000000001" customHeight="1" x14ac:dyDescent="0.25">
      <c r="Q189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24" spans="17:17" ht="17.100000000000001" customHeight="1" x14ac:dyDescent="0.25">
      <c r="Q189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25" spans="17:17" ht="17.100000000000001" customHeight="1" x14ac:dyDescent="0.25">
      <c r="Q189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26" spans="17:17" ht="17.100000000000001" customHeight="1" x14ac:dyDescent="0.25">
      <c r="Q189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27" spans="17:17" ht="17.100000000000001" customHeight="1" x14ac:dyDescent="0.25">
      <c r="Q189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28" spans="17:17" ht="17.100000000000001" customHeight="1" x14ac:dyDescent="0.25">
      <c r="Q189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29" spans="17:17" ht="17.100000000000001" customHeight="1" x14ac:dyDescent="0.25">
      <c r="Q189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30" spans="17:17" ht="17.100000000000001" customHeight="1" x14ac:dyDescent="0.25">
      <c r="Q189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31" spans="17:17" ht="17.100000000000001" customHeight="1" x14ac:dyDescent="0.25">
      <c r="Q189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32" spans="17:17" ht="17.100000000000001" customHeight="1" x14ac:dyDescent="0.25">
      <c r="Q189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33" spans="17:17" ht="17.100000000000001" customHeight="1" x14ac:dyDescent="0.25">
      <c r="Q189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34" spans="17:17" ht="17.100000000000001" customHeight="1" x14ac:dyDescent="0.25">
      <c r="Q189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35" spans="17:17" ht="17.100000000000001" customHeight="1" x14ac:dyDescent="0.25">
      <c r="Q189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36" spans="17:17" ht="17.100000000000001" customHeight="1" x14ac:dyDescent="0.25">
      <c r="Q189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37" spans="17:17" ht="17.100000000000001" customHeight="1" x14ac:dyDescent="0.25">
      <c r="Q189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38" spans="17:17" ht="17.100000000000001" customHeight="1" x14ac:dyDescent="0.25">
      <c r="Q189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39" spans="17:17" ht="17.100000000000001" customHeight="1" x14ac:dyDescent="0.25">
      <c r="Q189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40" spans="17:17" ht="17.100000000000001" customHeight="1" x14ac:dyDescent="0.25">
      <c r="Q189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41" spans="17:17" ht="17.100000000000001" customHeight="1" x14ac:dyDescent="0.25">
      <c r="Q189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42" spans="17:17" ht="17.100000000000001" customHeight="1" x14ac:dyDescent="0.25">
      <c r="Q189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43" spans="17:17" ht="17.100000000000001" customHeight="1" x14ac:dyDescent="0.25">
      <c r="Q189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44" spans="17:17" ht="17.100000000000001" customHeight="1" x14ac:dyDescent="0.25">
      <c r="Q189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45" spans="17:17" ht="17.100000000000001" customHeight="1" x14ac:dyDescent="0.25">
      <c r="Q189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46" spans="17:17" ht="17.100000000000001" customHeight="1" x14ac:dyDescent="0.25">
      <c r="Q189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47" spans="17:17" ht="17.100000000000001" customHeight="1" x14ac:dyDescent="0.25">
      <c r="Q189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48" spans="17:17" ht="17.100000000000001" customHeight="1" x14ac:dyDescent="0.25">
      <c r="Q189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49" spans="17:17" ht="17.100000000000001" customHeight="1" x14ac:dyDescent="0.25">
      <c r="Q189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50" spans="17:17" ht="17.100000000000001" customHeight="1" x14ac:dyDescent="0.25">
      <c r="Q189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51" spans="17:17" ht="17.100000000000001" customHeight="1" x14ac:dyDescent="0.25">
      <c r="Q189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52" spans="17:17" ht="17.100000000000001" customHeight="1" x14ac:dyDescent="0.25">
      <c r="Q189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53" spans="17:17" ht="17.100000000000001" customHeight="1" x14ac:dyDescent="0.25">
      <c r="Q189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54" spans="17:17" ht="17.100000000000001" customHeight="1" x14ac:dyDescent="0.25">
      <c r="Q189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55" spans="17:17" ht="17.100000000000001" customHeight="1" x14ac:dyDescent="0.25">
      <c r="Q189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56" spans="17:17" ht="17.100000000000001" customHeight="1" x14ac:dyDescent="0.25">
      <c r="Q189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57" spans="17:17" ht="17.100000000000001" customHeight="1" x14ac:dyDescent="0.25">
      <c r="Q189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58" spans="17:17" ht="17.100000000000001" customHeight="1" x14ac:dyDescent="0.25">
      <c r="Q189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59" spans="17:17" ht="17.100000000000001" customHeight="1" x14ac:dyDescent="0.25">
      <c r="Q189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60" spans="17:17" ht="17.100000000000001" customHeight="1" x14ac:dyDescent="0.25">
      <c r="Q189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61" spans="17:17" ht="17.100000000000001" customHeight="1" x14ac:dyDescent="0.25">
      <c r="Q189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62" spans="17:17" ht="17.100000000000001" customHeight="1" x14ac:dyDescent="0.25">
      <c r="Q189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63" spans="17:17" ht="17.100000000000001" customHeight="1" x14ac:dyDescent="0.25">
      <c r="Q189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64" spans="17:17" ht="17.100000000000001" customHeight="1" x14ac:dyDescent="0.25">
      <c r="Q189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65" spans="17:17" ht="17.100000000000001" customHeight="1" x14ac:dyDescent="0.25">
      <c r="Q189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66" spans="17:17" ht="17.100000000000001" customHeight="1" x14ac:dyDescent="0.25">
      <c r="Q189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67" spans="17:17" ht="17.100000000000001" customHeight="1" x14ac:dyDescent="0.25">
      <c r="Q189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68" spans="17:17" ht="17.100000000000001" customHeight="1" x14ac:dyDescent="0.25">
      <c r="Q189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69" spans="17:17" ht="17.100000000000001" customHeight="1" x14ac:dyDescent="0.25">
      <c r="Q189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70" spans="17:17" ht="17.100000000000001" customHeight="1" x14ac:dyDescent="0.25">
      <c r="Q189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71" spans="17:17" ht="17.100000000000001" customHeight="1" x14ac:dyDescent="0.25">
      <c r="Q189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72" spans="17:17" ht="17.100000000000001" customHeight="1" x14ac:dyDescent="0.25">
      <c r="Q189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73" spans="17:17" ht="17.100000000000001" customHeight="1" x14ac:dyDescent="0.25">
      <c r="Q189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74" spans="17:17" ht="17.100000000000001" customHeight="1" x14ac:dyDescent="0.25">
      <c r="Q189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75" spans="17:17" ht="17.100000000000001" customHeight="1" x14ac:dyDescent="0.25">
      <c r="Q189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76" spans="17:17" ht="17.100000000000001" customHeight="1" x14ac:dyDescent="0.25">
      <c r="Q189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77" spans="17:17" ht="17.100000000000001" customHeight="1" x14ac:dyDescent="0.25">
      <c r="Q189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78" spans="17:17" ht="17.100000000000001" customHeight="1" x14ac:dyDescent="0.25">
      <c r="Q189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79" spans="17:17" ht="17.100000000000001" customHeight="1" x14ac:dyDescent="0.25">
      <c r="Q189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80" spans="17:17" ht="17.100000000000001" customHeight="1" x14ac:dyDescent="0.25">
      <c r="Q189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81" spans="17:17" ht="17.100000000000001" customHeight="1" x14ac:dyDescent="0.25">
      <c r="Q189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82" spans="17:17" ht="17.100000000000001" customHeight="1" x14ac:dyDescent="0.25">
      <c r="Q189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83" spans="17:17" ht="17.100000000000001" customHeight="1" x14ac:dyDescent="0.25">
      <c r="Q189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84" spans="17:17" ht="17.100000000000001" customHeight="1" x14ac:dyDescent="0.25">
      <c r="Q189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85" spans="17:17" ht="17.100000000000001" customHeight="1" x14ac:dyDescent="0.25">
      <c r="Q189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86" spans="17:17" ht="17.100000000000001" customHeight="1" x14ac:dyDescent="0.25">
      <c r="Q189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87" spans="17:17" ht="17.100000000000001" customHeight="1" x14ac:dyDescent="0.25">
      <c r="Q189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88" spans="17:17" ht="17.100000000000001" customHeight="1" x14ac:dyDescent="0.25">
      <c r="Q189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89" spans="17:17" ht="17.100000000000001" customHeight="1" x14ac:dyDescent="0.25">
      <c r="Q189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90" spans="17:17" ht="17.100000000000001" customHeight="1" x14ac:dyDescent="0.25">
      <c r="Q189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91" spans="17:17" ht="17.100000000000001" customHeight="1" x14ac:dyDescent="0.25">
      <c r="Q189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92" spans="17:17" ht="17.100000000000001" customHeight="1" x14ac:dyDescent="0.25">
      <c r="Q189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93" spans="17:17" ht="17.100000000000001" customHeight="1" x14ac:dyDescent="0.25">
      <c r="Q189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94" spans="17:17" ht="17.100000000000001" customHeight="1" x14ac:dyDescent="0.25">
      <c r="Q189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95" spans="17:17" ht="17.100000000000001" customHeight="1" x14ac:dyDescent="0.25">
      <c r="Q189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96" spans="17:17" ht="17.100000000000001" customHeight="1" x14ac:dyDescent="0.25">
      <c r="Q189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97" spans="17:17" ht="17.100000000000001" customHeight="1" x14ac:dyDescent="0.25">
      <c r="Q189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98" spans="17:17" ht="17.100000000000001" customHeight="1" x14ac:dyDescent="0.25">
      <c r="Q189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99" spans="17:17" ht="17.100000000000001" customHeight="1" x14ac:dyDescent="0.25">
      <c r="Q189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00" spans="17:17" ht="17.100000000000001" customHeight="1" x14ac:dyDescent="0.25">
      <c r="Q190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01" spans="17:17" ht="17.100000000000001" customHeight="1" x14ac:dyDescent="0.25">
      <c r="Q190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02" spans="17:17" ht="17.100000000000001" customHeight="1" x14ac:dyDescent="0.25">
      <c r="Q190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03" spans="17:17" ht="17.100000000000001" customHeight="1" x14ac:dyDescent="0.25">
      <c r="Q190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04" spans="17:17" ht="17.100000000000001" customHeight="1" x14ac:dyDescent="0.25">
      <c r="Q190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05" spans="17:17" ht="17.100000000000001" customHeight="1" x14ac:dyDescent="0.25">
      <c r="Q190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06" spans="17:17" ht="17.100000000000001" customHeight="1" x14ac:dyDescent="0.25">
      <c r="Q190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07" spans="17:17" ht="17.100000000000001" customHeight="1" x14ac:dyDescent="0.25">
      <c r="Q190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08" spans="17:17" ht="17.100000000000001" customHeight="1" x14ac:dyDescent="0.25">
      <c r="Q190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09" spans="17:17" ht="17.100000000000001" customHeight="1" x14ac:dyDescent="0.25">
      <c r="Q190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10" spans="17:17" ht="17.100000000000001" customHeight="1" x14ac:dyDescent="0.25">
      <c r="Q190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11" spans="17:17" ht="17.100000000000001" customHeight="1" x14ac:dyDescent="0.25">
      <c r="Q190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12" spans="17:17" ht="17.100000000000001" customHeight="1" x14ac:dyDescent="0.25">
      <c r="Q190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13" spans="17:17" ht="17.100000000000001" customHeight="1" x14ac:dyDescent="0.25">
      <c r="Q190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14" spans="17:17" ht="17.100000000000001" customHeight="1" x14ac:dyDescent="0.25">
      <c r="Q190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15" spans="17:17" ht="17.100000000000001" customHeight="1" x14ac:dyDescent="0.25">
      <c r="Q190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16" spans="17:17" ht="17.100000000000001" customHeight="1" x14ac:dyDescent="0.25">
      <c r="Q190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17" spans="17:17" ht="17.100000000000001" customHeight="1" x14ac:dyDescent="0.25">
      <c r="Q190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18" spans="17:17" ht="17.100000000000001" customHeight="1" x14ac:dyDescent="0.25">
      <c r="Q190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19" spans="17:17" ht="17.100000000000001" customHeight="1" x14ac:dyDescent="0.25">
      <c r="Q190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20" spans="17:17" ht="17.100000000000001" customHeight="1" x14ac:dyDescent="0.25">
      <c r="Q190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21" spans="17:17" ht="17.100000000000001" customHeight="1" x14ac:dyDescent="0.25">
      <c r="Q190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22" spans="17:17" ht="17.100000000000001" customHeight="1" x14ac:dyDescent="0.25">
      <c r="Q190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23" spans="17:17" ht="17.100000000000001" customHeight="1" x14ac:dyDescent="0.25">
      <c r="Q190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24" spans="17:17" ht="17.100000000000001" customHeight="1" x14ac:dyDescent="0.25">
      <c r="Q190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25" spans="17:17" ht="17.100000000000001" customHeight="1" x14ac:dyDescent="0.25">
      <c r="Q190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26" spans="17:17" ht="17.100000000000001" customHeight="1" x14ac:dyDescent="0.25">
      <c r="Q190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27" spans="17:17" ht="17.100000000000001" customHeight="1" x14ac:dyDescent="0.25">
      <c r="Q190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28" spans="17:17" ht="17.100000000000001" customHeight="1" x14ac:dyDescent="0.25">
      <c r="Q190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29" spans="17:17" ht="17.100000000000001" customHeight="1" x14ac:dyDescent="0.25">
      <c r="Q190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30" spans="17:17" ht="17.100000000000001" customHeight="1" x14ac:dyDescent="0.25">
      <c r="Q190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31" spans="17:17" ht="17.100000000000001" customHeight="1" x14ac:dyDescent="0.25">
      <c r="Q190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32" spans="17:17" ht="17.100000000000001" customHeight="1" x14ac:dyDescent="0.25">
      <c r="Q190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33" spans="17:17" ht="17.100000000000001" customHeight="1" x14ac:dyDescent="0.25">
      <c r="Q190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34" spans="17:17" ht="17.100000000000001" customHeight="1" x14ac:dyDescent="0.25">
      <c r="Q190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35" spans="17:17" ht="17.100000000000001" customHeight="1" x14ac:dyDescent="0.25">
      <c r="Q190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36" spans="17:17" ht="17.100000000000001" customHeight="1" x14ac:dyDescent="0.25">
      <c r="Q190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37" spans="17:17" ht="17.100000000000001" customHeight="1" x14ac:dyDescent="0.25">
      <c r="Q190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38" spans="17:17" ht="17.100000000000001" customHeight="1" x14ac:dyDescent="0.25">
      <c r="Q190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39" spans="17:17" ht="17.100000000000001" customHeight="1" x14ac:dyDescent="0.25">
      <c r="Q190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40" spans="17:17" ht="17.100000000000001" customHeight="1" x14ac:dyDescent="0.25">
      <c r="Q190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41" spans="17:17" ht="17.100000000000001" customHeight="1" x14ac:dyDescent="0.25">
      <c r="Q190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42" spans="17:17" ht="17.100000000000001" customHeight="1" x14ac:dyDescent="0.25">
      <c r="Q190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43" spans="17:17" ht="17.100000000000001" customHeight="1" x14ac:dyDescent="0.25">
      <c r="Q190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44" spans="17:17" ht="17.100000000000001" customHeight="1" x14ac:dyDescent="0.25">
      <c r="Q190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45" spans="17:17" ht="17.100000000000001" customHeight="1" x14ac:dyDescent="0.25">
      <c r="Q190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46" spans="17:17" ht="17.100000000000001" customHeight="1" x14ac:dyDescent="0.25">
      <c r="Q190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47" spans="17:17" ht="17.100000000000001" customHeight="1" x14ac:dyDescent="0.25">
      <c r="Q190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48" spans="17:17" ht="17.100000000000001" customHeight="1" x14ac:dyDescent="0.25">
      <c r="Q190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49" spans="17:17" ht="17.100000000000001" customHeight="1" x14ac:dyDescent="0.25">
      <c r="Q190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50" spans="17:17" ht="17.100000000000001" customHeight="1" x14ac:dyDescent="0.25">
      <c r="Q190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51" spans="17:17" ht="17.100000000000001" customHeight="1" x14ac:dyDescent="0.25">
      <c r="Q190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52" spans="17:17" ht="17.100000000000001" customHeight="1" x14ac:dyDescent="0.25">
      <c r="Q190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53" spans="17:17" ht="17.100000000000001" customHeight="1" x14ac:dyDescent="0.25">
      <c r="Q190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54" spans="17:17" ht="17.100000000000001" customHeight="1" x14ac:dyDescent="0.25">
      <c r="Q190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55" spans="17:17" ht="17.100000000000001" customHeight="1" x14ac:dyDescent="0.25">
      <c r="Q190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56" spans="17:17" ht="17.100000000000001" customHeight="1" x14ac:dyDescent="0.25">
      <c r="Q190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57" spans="17:17" ht="17.100000000000001" customHeight="1" x14ac:dyDescent="0.25">
      <c r="Q190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58" spans="17:17" ht="17.100000000000001" customHeight="1" x14ac:dyDescent="0.25">
      <c r="Q190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59" spans="17:17" ht="17.100000000000001" customHeight="1" x14ac:dyDescent="0.25">
      <c r="Q190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60" spans="17:17" ht="17.100000000000001" customHeight="1" x14ac:dyDescent="0.25">
      <c r="Q190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61" spans="17:17" ht="17.100000000000001" customHeight="1" x14ac:dyDescent="0.25">
      <c r="Q190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62" spans="17:17" ht="17.100000000000001" customHeight="1" x14ac:dyDescent="0.25">
      <c r="Q190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63" spans="17:17" ht="17.100000000000001" customHeight="1" x14ac:dyDescent="0.25">
      <c r="Q190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64" spans="17:17" ht="17.100000000000001" customHeight="1" x14ac:dyDescent="0.25">
      <c r="Q190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65" spans="17:17" ht="17.100000000000001" customHeight="1" x14ac:dyDescent="0.25">
      <c r="Q190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66" spans="17:17" ht="17.100000000000001" customHeight="1" x14ac:dyDescent="0.25">
      <c r="Q190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67" spans="17:17" ht="17.100000000000001" customHeight="1" x14ac:dyDescent="0.25">
      <c r="Q190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68" spans="17:17" ht="17.100000000000001" customHeight="1" x14ac:dyDescent="0.25">
      <c r="Q190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69" spans="17:17" ht="17.100000000000001" customHeight="1" x14ac:dyDescent="0.25">
      <c r="Q190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70" spans="17:17" ht="17.100000000000001" customHeight="1" x14ac:dyDescent="0.25">
      <c r="Q190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71" spans="17:17" ht="17.100000000000001" customHeight="1" x14ac:dyDescent="0.25">
      <c r="Q190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72" spans="17:17" ht="17.100000000000001" customHeight="1" x14ac:dyDescent="0.25">
      <c r="Q190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73" spans="17:17" ht="17.100000000000001" customHeight="1" x14ac:dyDescent="0.25">
      <c r="Q190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74" spans="17:17" ht="17.100000000000001" customHeight="1" x14ac:dyDescent="0.25">
      <c r="Q190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75" spans="17:17" ht="17.100000000000001" customHeight="1" x14ac:dyDescent="0.25">
      <c r="Q190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76" spans="17:17" ht="17.100000000000001" customHeight="1" x14ac:dyDescent="0.25">
      <c r="Q190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77" spans="17:17" ht="17.100000000000001" customHeight="1" x14ac:dyDescent="0.25">
      <c r="Q190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78" spans="17:17" ht="17.100000000000001" customHeight="1" x14ac:dyDescent="0.25">
      <c r="Q190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79" spans="17:17" ht="17.100000000000001" customHeight="1" x14ac:dyDescent="0.25">
      <c r="Q190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80" spans="17:17" ht="17.100000000000001" customHeight="1" x14ac:dyDescent="0.25">
      <c r="Q190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81" spans="17:17" ht="17.100000000000001" customHeight="1" x14ac:dyDescent="0.25">
      <c r="Q190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82" spans="17:17" ht="17.100000000000001" customHeight="1" x14ac:dyDescent="0.25">
      <c r="Q190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83" spans="17:17" ht="17.100000000000001" customHeight="1" x14ac:dyDescent="0.25">
      <c r="Q190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84" spans="17:17" ht="17.100000000000001" customHeight="1" x14ac:dyDescent="0.25">
      <c r="Q190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85" spans="17:17" ht="17.100000000000001" customHeight="1" x14ac:dyDescent="0.25">
      <c r="Q190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86" spans="17:17" ht="17.100000000000001" customHeight="1" x14ac:dyDescent="0.25">
      <c r="Q190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87" spans="17:17" ht="17.100000000000001" customHeight="1" x14ac:dyDescent="0.25">
      <c r="Q190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88" spans="17:17" ht="17.100000000000001" customHeight="1" x14ac:dyDescent="0.25">
      <c r="Q190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89" spans="17:17" ht="17.100000000000001" customHeight="1" x14ac:dyDescent="0.25">
      <c r="Q190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90" spans="17:17" ht="17.100000000000001" customHeight="1" x14ac:dyDescent="0.25">
      <c r="Q190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91" spans="17:17" ht="17.100000000000001" customHeight="1" x14ac:dyDescent="0.25">
      <c r="Q190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92" spans="17:17" ht="17.100000000000001" customHeight="1" x14ac:dyDescent="0.25">
      <c r="Q190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93" spans="17:17" ht="17.100000000000001" customHeight="1" x14ac:dyDescent="0.25">
      <c r="Q190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94" spans="17:17" ht="17.100000000000001" customHeight="1" x14ac:dyDescent="0.25">
      <c r="Q190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95" spans="17:17" ht="17.100000000000001" customHeight="1" x14ac:dyDescent="0.25">
      <c r="Q190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96" spans="17:17" ht="17.100000000000001" customHeight="1" x14ac:dyDescent="0.25">
      <c r="Q190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97" spans="17:17" ht="17.100000000000001" customHeight="1" x14ac:dyDescent="0.25">
      <c r="Q190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98" spans="17:17" ht="17.100000000000001" customHeight="1" x14ac:dyDescent="0.25">
      <c r="Q190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99" spans="17:17" ht="17.100000000000001" customHeight="1" x14ac:dyDescent="0.25">
      <c r="Q190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00" spans="17:17" ht="17.100000000000001" customHeight="1" x14ac:dyDescent="0.25">
      <c r="Q191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01" spans="17:17" ht="17.100000000000001" customHeight="1" x14ac:dyDescent="0.25">
      <c r="Q191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02" spans="17:17" ht="17.100000000000001" customHeight="1" x14ac:dyDescent="0.25">
      <c r="Q191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03" spans="17:17" ht="17.100000000000001" customHeight="1" x14ac:dyDescent="0.25">
      <c r="Q191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04" spans="17:17" ht="17.100000000000001" customHeight="1" x14ac:dyDescent="0.25">
      <c r="Q191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05" spans="17:17" ht="17.100000000000001" customHeight="1" x14ac:dyDescent="0.25">
      <c r="Q191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06" spans="17:17" ht="17.100000000000001" customHeight="1" x14ac:dyDescent="0.25">
      <c r="Q191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07" spans="17:17" ht="17.100000000000001" customHeight="1" x14ac:dyDescent="0.25">
      <c r="Q191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08" spans="17:17" ht="17.100000000000001" customHeight="1" x14ac:dyDescent="0.25">
      <c r="Q191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09" spans="17:17" ht="17.100000000000001" customHeight="1" x14ac:dyDescent="0.25">
      <c r="Q191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10" spans="17:17" ht="17.100000000000001" customHeight="1" x14ac:dyDescent="0.25">
      <c r="Q191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11" spans="17:17" ht="17.100000000000001" customHeight="1" x14ac:dyDescent="0.25">
      <c r="Q191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12" spans="17:17" ht="17.100000000000001" customHeight="1" x14ac:dyDescent="0.25">
      <c r="Q191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13" spans="17:17" ht="17.100000000000001" customHeight="1" x14ac:dyDescent="0.25">
      <c r="Q191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14" spans="17:17" ht="17.100000000000001" customHeight="1" x14ac:dyDescent="0.25">
      <c r="Q191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15" spans="17:17" ht="17.100000000000001" customHeight="1" x14ac:dyDescent="0.25">
      <c r="Q191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16" spans="17:17" ht="17.100000000000001" customHeight="1" x14ac:dyDescent="0.25">
      <c r="Q191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17" spans="17:17" ht="17.100000000000001" customHeight="1" x14ac:dyDescent="0.25">
      <c r="Q191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18" spans="17:17" ht="17.100000000000001" customHeight="1" x14ac:dyDescent="0.25">
      <c r="Q191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19" spans="17:17" ht="17.100000000000001" customHeight="1" x14ac:dyDescent="0.25">
      <c r="Q191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20" spans="17:17" ht="17.100000000000001" customHeight="1" x14ac:dyDescent="0.25">
      <c r="Q191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21" spans="17:17" ht="17.100000000000001" customHeight="1" x14ac:dyDescent="0.25">
      <c r="Q191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22" spans="17:17" ht="17.100000000000001" customHeight="1" x14ac:dyDescent="0.25">
      <c r="Q191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23" spans="17:17" ht="17.100000000000001" customHeight="1" x14ac:dyDescent="0.25">
      <c r="Q191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24" spans="17:17" ht="17.100000000000001" customHeight="1" x14ac:dyDescent="0.25">
      <c r="Q191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25" spans="17:17" ht="17.100000000000001" customHeight="1" x14ac:dyDescent="0.25">
      <c r="Q191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26" spans="17:17" ht="17.100000000000001" customHeight="1" x14ac:dyDescent="0.25">
      <c r="Q191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27" spans="17:17" ht="17.100000000000001" customHeight="1" x14ac:dyDescent="0.25">
      <c r="Q191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28" spans="17:17" ht="17.100000000000001" customHeight="1" x14ac:dyDescent="0.25">
      <c r="Q191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29" spans="17:17" ht="17.100000000000001" customHeight="1" x14ac:dyDescent="0.25">
      <c r="Q191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30" spans="17:17" ht="17.100000000000001" customHeight="1" x14ac:dyDescent="0.25">
      <c r="Q191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31" spans="17:17" ht="17.100000000000001" customHeight="1" x14ac:dyDescent="0.25">
      <c r="Q191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32" spans="17:17" ht="17.100000000000001" customHeight="1" x14ac:dyDescent="0.25">
      <c r="Q191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33" spans="17:17" ht="17.100000000000001" customHeight="1" x14ac:dyDescent="0.25">
      <c r="Q191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34" spans="17:17" ht="17.100000000000001" customHeight="1" x14ac:dyDescent="0.25">
      <c r="Q191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35" spans="17:17" ht="17.100000000000001" customHeight="1" x14ac:dyDescent="0.25">
      <c r="Q191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36" spans="17:17" ht="17.100000000000001" customHeight="1" x14ac:dyDescent="0.25">
      <c r="Q191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37" spans="17:17" ht="17.100000000000001" customHeight="1" x14ac:dyDescent="0.25">
      <c r="Q191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38" spans="17:17" ht="17.100000000000001" customHeight="1" x14ac:dyDescent="0.25">
      <c r="Q191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39" spans="17:17" ht="17.100000000000001" customHeight="1" x14ac:dyDescent="0.25">
      <c r="Q191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40" spans="17:17" ht="17.100000000000001" customHeight="1" x14ac:dyDescent="0.25">
      <c r="Q191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41" spans="17:17" ht="17.100000000000001" customHeight="1" x14ac:dyDescent="0.25">
      <c r="Q191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42" spans="17:17" ht="17.100000000000001" customHeight="1" x14ac:dyDescent="0.25">
      <c r="Q191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43" spans="17:17" ht="17.100000000000001" customHeight="1" x14ac:dyDescent="0.25">
      <c r="Q191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44" spans="17:17" ht="17.100000000000001" customHeight="1" x14ac:dyDescent="0.25">
      <c r="Q191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45" spans="17:17" ht="17.100000000000001" customHeight="1" x14ac:dyDescent="0.25">
      <c r="Q191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46" spans="17:17" ht="17.100000000000001" customHeight="1" x14ac:dyDescent="0.25">
      <c r="Q191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47" spans="17:17" ht="17.100000000000001" customHeight="1" x14ac:dyDescent="0.25">
      <c r="Q191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48" spans="17:17" ht="17.100000000000001" customHeight="1" x14ac:dyDescent="0.25">
      <c r="Q191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49" spans="17:17" ht="17.100000000000001" customHeight="1" x14ac:dyDescent="0.25">
      <c r="Q191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50" spans="17:17" ht="17.100000000000001" customHeight="1" x14ac:dyDescent="0.25">
      <c r="Q191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51" spans="17:17" ht="17.100000000000001" customHeight="1" x14ac:dyDescent="0.25">
      <c r="Q191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52" spans="17:17" ht="17.100000000000001" customHeight="1" x14ac:dyDescent="0.25">
      <c r="Q191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53" spans="17:17" ht="17.100000000000001" customHeight="1" x14ac:dyDescent="0.25">
      <c r="Q191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54" spans="17:17" ht="17.100000000000001" customHeight="1" x14ac:dyDescent="0.25">
      <c r="Q191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55" spans="17:17" ht="17.100000000000001" customHeight="1" x14ac:dyDescent="0.25">
      <c r="Q191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56" spans="17:17" ht="17.100000000000001" customHeight="1" x14ac:dyDescent="0.25">
      <c r="Q191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57" spans="17:17" ht="17.100000000000001" customHeight="1" x14ac:dyDescent="0.25">
      <c r="Q191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58" spans="17:17" ht="17.100000000000001" customHeight="1" x14ac:dyDescent="0.25">
      <c r="Q191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59" spans="17:17" ht="17.100000000000001" customHeight="1" x14ac:dyDescent="0.25">
      <c r="Q191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60" spans="17:17" ht="17.100000000000001" customHeight="1" x14ac:dyDescent="0.25">
      <c r="Q191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61" spans="17:17" ht="17.100000000000001" customHeight="1" x14ac:dyDescent="0.25">
      <c r="Q191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62" spans="17:17" ht="17.100000000000001" customHeight="1" x14ac:dyDescent="0.25">
      <c r="Q191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63" spans="17:17" ht="17.100000000000001" customHeight="1" x14ac:dyDescent="0.25">
      <c r="Q191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64" spans="17:17" ht="17.100000000000001" customHeight="1" x14ac:dyDescent="0.25">
      <c r="Q191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65" spans="17:17" ht="17.100000000000001" customHeight="1" x14ac:dyDescent="0.25">
      <c r="Q191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66" spans="17:17" ht="17.100000000000001" customHeight="1" x14ac:dyDescent="0.25">
      <c r="Q191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67" spans="17:17" ht="17.100000000000001" customHeight="1" x14ac:dyDescent="0.25">
      <c r="Q191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68" spans="17:17" ht="17.100000000000001" customHeight="1" x14ac:dyDescent="0.25">
      <c r="Q191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69" spans="17:17" ht="17.100000000000001" customHeight="1" x14ac:dyDescent="0.25">
      <c r="Q191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70" spans="17:17" ht="17.100000000000001" customHeight="1" x14ac:dyDescent="0.25">
      <c r="Q191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71" spans="17:17" ht="17.100000000000001" customHeight="1" x14ac:dyDescent="0.25">
      <c r="Q191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72" spans="17:17" ht="17.100000000000001" customHeight="1" x14ac:dyDescent="0.25">
      <c r="Q191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73" spans="17:17" ht="17.100000000000001" customHeight="1" x14ac:dyDescent="0.25">
      <c r="Q191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74" spans="17:17" ht="17.100000000000001" customHeight="1" x14ac:dyDescent="0.25">
      <c r="Q191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75" spans="17:17" ht="17.100000000000001" customHeight="1" x14ac:dyDescent="0.25">
      <c r="Q191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76" spans="17:17" ht="17.100000000000001" customHeight="1" x14ac:dyDescent="0.25">
      <c r="Q191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77" spans="17:17" ht="17.100000000000001" customHeight="1" x14ac:dyDescent="0.25">
      <c r="Q191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78" spans="17:17" ht="17.100000000000001" customHeight="1" x14ac:dyDescent="0.25">
      <c r="Q191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79" spans="17:17" ht="17.100000000000001" customHeight="1" x14ac:dyDescent="0.25">
      <c r="Q191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80" spans="17:17" ht="17.100000000000001" customHeight="1" x14ac:dyDescent="0.25">
      <c r="Q191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81" spans="17:17" ht="17.100000000000001" customHeight="1" x14ac:dyDescent="0.25">
      <c r="Q191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82" spans="17:17" ht="17.100000000000001" customHeight="1" x14ac:dyDescent="0.25">
      <c r="Q191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83" spans="17:17" ht="17.100000000000001" customHeight="1" x14ac:dyDescent="0.25">
      <c r="Q191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84" spans="17:17" ht="17.100000000000001" customHeight="1" x14ac:dyDescent="0.25">
      <c r="Q191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85" spans="17:17" ht="17.100000000000001" customHeight="1" x14ac:dyDescent="0.25">
      <c r="Q191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86" spans="17:17" ht="17.100000000000001" customHeight="1" x14ac:dyDescent="0.25">
      <c r="Q191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87" spans="17:17" ht="17.100000000000001" customHeight="1" x14ac:dyDescent="0.25">
      <c r="Q191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88" spans="17:17" ht="17.100000000000001" customHeight="1" x14ac:dyDescent="0.25">
      <c r="Q191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89" spans="17:17" ht="17.100000000000001" customHeight="1" x14ac:dyDescent="0.25">
      <c r="Q191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90" spans="17:17" ht="17.100000000000001" customHeight="1" x14ac:dyDescent="0.25">
      <c r="Q191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91" spans="17:17" ht="17.100000000000001" customHeight="1" x14ac:dyDescent="0.25">
      <c r="Q191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92" spans="17:17" ht="17.100000000000001" customHeight="1" x14ac:dyDescent="0.25">
      <c r="Q191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93" spans="17:17" ht="17.100000000000001" customHeight="1" x14ac:dyDescent="0.25">
      <c r="Q191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94" spans="17:17" ht="17.100000000000001" customHeight="1" x14ac:dyDescent="0.25">
      <c r="Q191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95" spans="17:17" ht="17.100000000000001" customHeight="1" x14ac:dyDescent="0.25">
      <c r="Q191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96" spans="17:17" ht="17.100000000000001" customHeight="1" x14ac:dyDescent="0.25">
      <c r="Q191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97" spans="17:17" ht="17.100000000000001" customHeight="1" x14ac:dyDescent="0.25">
      <c r="Q191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98" spans="17:17" ht="17.100000000000001" customHeight="1" x14ac:dyDescent="0.25">
      <c r="Q191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99" spans="17:17" ht="17.100000000000001" customHeight="1" x14ac:dyDescent="0.25">
      <c r="Q191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00" spans="17:17" ht="17.100000000000001" customHeight="1" x14ac:dyDescent="0.25">
      <c r="Q192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01" spans="17:17" ht="17.100000000000001" customHeight="1" x14ac:dyDescent="0.25">
      <c r="Q192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02" spans="17:17" ht="17.100000000000001" customHeight="1" x14ac:dyDescent="0.25">
      <c r="Q192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03" spans="17:17" ht="17.100000000000001" customHeight="1" x14ac:dyDescent="0.25">
      <c r="Q192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04" spans="17:17" ht="17.100000000000001" customHeight="1" x14ac:dyDescent="0.25">
      <c r="Q192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05" spans="17:17" ht="17.100000000000001" customHeight="1" x14ac:dyDescent="0.25">
      <c r="Q192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06" spans="17:17" ht="17.100000000000001" customHeight="1" x14ac:dyDescent="0.25">
      <c r="Q192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07" spans="17:17" ht="17.100000000000001" customHeight="1" x14ac:dyDescent="0.25">
      <c r="Q192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08" spans="17:17" ht="17.100000000000001" customHeight="1" x14ac:dyDescent="0.25">
      <c r="Q192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09" spans="17:17" ht="17.100000000000001" customHeight="1" x14ac:dyDescent="0.25">
      <c r="Q192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10" spans="17:17" ht="17.100000000000001" customHeight="1" x14ac:dyDescent="0.25">
      <c r="Q192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11" spans="17:17" ht="17.100000000000001" customHeight="1" x14ac:dyDescent="0.25">
      <c r="Q192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12" spans="17:17" ht="17.100000000000001" customHeight="1" x14ac:dyDescent="0.25">
      <c r="Q192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13" spans="17:17" ht="17.100000000000001" customHeight="1" x14ac:dyDescent="0.25">
      <c r="Q192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14" spans="17:17" ht="17.100000000000001" customHeight="1" x14ac:dyDescent="0.25">
      <c r="Q192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15" spans="17:17" ht="17.100000000000001" customHeight="1" x14ac:dyDescent="0.25">
      <c r="Q192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16" spans="17:17" ht="17.100000000000001" customHeight="1" x14ac:dyDescent="0.25">
      <c r="Q192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17" spans="17:17" ht="17.100000000000001" customHeight="1" x14ac:dyDescent="0.25">
      <c r="Q192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18" spans="17:17" ht="17.100000000000001" customHeight="1" x14ac:dyDescent="0.25">
      <c r="Q192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19" spans="17:17" ht="17.100000000000001" customHeight="1" x14ac:dyDescent="0.25">
      <c r="Q192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20" spans="17:17" ht="17.100000000000001" customHeight="1" x14ac:dyDescent="0.25">
      <c r="Q192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21" spans="17:17" ht="17.100000000000001" customHeight="1" x14ac:dyDescent="0.25">
      <c r="Q192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22" spans="17:17" ht="17.100000000000001" customHeight="1" x14ac:dyDescent="0.25">
      <c r="Q192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23" spans="17:17" ht="17.100000000000001" customHeight="1" x14ac:dyDescent="0.25">
      <c r="Q192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24" spans="17:17" ht="17.100000000000001" customHeight="1" x14ac:dyDescent="0.25">
      <c r="Q192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25" spans="17:17" ht="17.100000000000001" customHeight="1" x14ac:dyDescent="0.25">
      <c r="Q192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26" spans="17:17" ht="17.100000000000001" customHeight="1" x14ac:dyDescent="0.25">
      <c r="Q192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27" spans="17:17" ht="17.100000000000001" customHeight="1" x14ac:dyDescent="0.25">
      <c r="Q192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28" spans="17:17" ht="17.100000000000001" customHeight="1" x14ac:dyDescent="0.25">
      <c r="Q192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29" spans="17:17" ht="17.100000000000001" customHeight="1" x14ac:dyDescent="0.25">
      <c r="Q192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30" spans="17:17" ht="17.100000000000001" customHeight="1" x14ac:dyDescent="0.25">
      <c r="Q192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31" spans="17:17" ht="17.100000000000001" customHeight="1" x14ac:dyDescent="0.25">
      <c r="Q192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32" spans="17:17" ht="17.100000000000001" customHeight="1" x14ac:dyDescent="0.25">
      <c r="Q192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33" spans="17:17" ht="17.100000000000001" customHeight="1" x14ac:dyDescent="0.25">
      <c r="Q192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34" spans="17:17" ht="17.100000000000001" customHeight="1" x14ac:dyDescent="0.25">
      <c r="Q192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35" spans="17:17" ht="17.100000000000001" customHeight="1" x14ac:dyDescent="0.25">
      <c r="Q192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36" spans="17:17" ht="17.100000000000001" customHeight="1" x14ac:dyDescent="0.25">
      <c r="Q192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37" spans="17:17" ht="17.100000000000001" customHeight="1" x14ac:dyDescent="0.25">
      <c r="Q192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38" spans="17:17" ht="17.100000000000001" customHeight="1" x14ac:dyDescent="0.25">
      <c r="Q192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39" spans="17:17" ht="17.100000000000001" customHeight="1" x14ac:dyDescent="0.25">
      <c r="Q192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40" spans="17:17" ht="17.100000000000001" customHeight="1" x14ac:dyDescent="0.25">
      <c r="Q192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41" spans="17:17" ht="17.100000000000001" customHeight="1" x14ac:dyDescent="0.25">
      <c r="Q192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42" spans="17:17" ht="17.100000000000001" customHeight="1" x14ac:dyDescent="0.25">
      <c r="Q192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43" spans="17:17" ht="17.100000000000001" customHeight="1" x14ac:dyDescent="0.25">
      <c r="Q192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44" spans="17:17" ht="17.100000000000001" customHeight="1" x14ac:dyDescent="0.25">
      <c r="Q192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45" spans="17:17" ht="17.100000000000001" customHeight="1" x14ac:dyDescent="0.25">
      <c r="Q192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46" spans="17:17" ht="17.100000000000001" customHeight="1" x14ac:dyDescent="0.25">
      <c r="Q192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47" spans="17:17" ht="17.100000000000001" customHeight="1" x14ac:dyDescent="0.25">
      <c r="Q192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48" spans="17:17" ht="17.100000000000001" customHeight="1" x14ac:dyDescent="0.25">
      <c r="Q192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49" spans="17:17" ht="17.100000000000001" customHeight="1" x14ac:dyDescent="0.25">
      <c r="Q192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50" spans="17:17" ht="17.100000000000001" customHeight="1" x14ac:dyDescent="0.25">
      <c r="Q192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51" spans="17:17" ht="17.100000000000001" customHeight="1" x14ac:dyDescent="0.25">
      <c r="Q192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52" spans="17:17" ht="17.100000000000001" customHeight="1" x14ac:dyDescent="0.25">
      <c r="Q192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53" spans="17:17" ht="17.100000000000001" customHeight="1" x14ac:dyDescent="0.25">
      <c r="Q192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54" spans="17:17" ht="17.100000000000001" customHeight="1" x14ac:dyDescent="0.25">
      <c r="Q192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55" spans="17:17" ht="17.100000000000001" customHeight="1" x14ac:dyDescent="0.25">
      <c r="Q192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56" spans="17:17" ht="17.100000000000001" customHeight="1" x14ac:dyDescent="0.25">
      <c r="Q192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57" spans="17:17" ht="17.100000000000001" customHeight="1" x14ac:dyDescent="0.25">
      <c r="Q192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58" spans="17:17" ht="17.100000000000001" customHeight="1" x14ac:dyDescent="0.25">
      <c r="Q192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59" spans="17:17" ht="17.100000000000001" customHeight="1" x14ac:dyDescent="0.25">
      <c r="Q192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60" spans="17:17" ht="17.100000000000001" customHeight="1" x14ac:dyDescent="0.25">
      <c r="Q192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61" spans="17:17" ht="17.100000000000001" customHeight="1" x14ac:dyDescent="0.25">
      <c r="Q192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62" spans="17:17" ht="17.100000000000001" customHeight="1" x14ac:dyDescent="0.25">
      <c r="Q192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63" spans="17:17" ht="17.100000000000001" customHeight="1" x14ac:dyDescent="0.25">
      <c r="Q192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64" spans="17:17" ht="17.100000000000001" customHeight="1" x14ac:dyDescent="0.25">
      <c r="Q192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65" spans="17:17" ht="17.100000000000001" customHeight="1" x14ac:dyDescent="0.25">
      <c r="Q192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66" spans="17:17" ht="17.100000000000001" customHeight="1" x14ac:dyDescent="0.25">
      <c r="Q192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67" spans="17:17" ht="17.100000000000001" customHeight="1" x14ac:dyDescent="0.25">
      <c r="Q192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68" spans="17:17" ht="17.100000000000001" customHeight="1" x14ac:dyDescent="0.25">
      <c r="Q192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69" spans="17:17" ht="17.100000000000001" customHeight="1" x14ac:dyDescent="0.25">
      <c r="Q192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70" spans="17:17" ht="17.100000000000001" customHeight="1" x14ac:dyDescent="0.25">
      <c r="Q192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71" spans="17:17" ht="17.100000000000001" customHeight="1" x14ac:dyDescent="0.25">
      <c r="Q192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72" spans="17:17" ht="17.100000000000001" customHeight="1" x14ac:dyDescent="0.25">
      <c r="Q192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73" spans="17:17" ht="17.100000000000001" customHeight="1" x14ac:dyDescent="0.25">
      <c r="Q192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74" spans="17:17" ht="17.100000000000001" customHeight="1" x14ac:dyDescent="0.25">
      <c r="Q192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75" spans="17:17" ht="17.100000000000001" customHeight="1" x14ac:dyDescent="0.25">
      <c r="Q192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76" spans="17:17" ht="17.100000000000001" customHeight="1" x14ac:dyDescent="0.25">
      <c r="Q192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77" spans="17:17" ht="17.100000000000001" customHeight="1" x14ac:dyDescent="0.25">
      <c r="Q192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78" spans="17:17" ht="17.100000000000001" customHeight="1" x14ac:dyDescent="0.25">
      <c r="Q192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79" spans="17:17" ht="17.100000000000001" customHeight="1" x14ac:dyDescent="0.25">
      <c r="Q192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80" spans="17:17" ht="17.100000000000001" customHeight="1" x14ac:dyDescent="0.25">
      <c r="Q192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81" spans="17:17" ht="17.100000000000001" customHeight="1" x14ac:dyDescent="0.25">
      <c r="Q192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82" spans="17:17" ht="17.100000000000001" customHeight="1" x14ac:dyDescent="0.25">
      <c r="Q192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83" spans="17:17" ht="17.100000000000001" customHeight="1" x14ac:dyDescent="0.25">
      <c r="Q192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84" spans="17:17" ht="17.100000000000001" customHeight="1" x14ac:dyDescent="0.25">
      <c r="Q192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85" spans="17:17" ht="17.100000000000001" customHeight="1" x14ac:dyDescent="0.25">
      <c r="Q192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86" spans="17:17" ht="17.100000000000001" customHeight="1" x14ac:dyDescent="0.25">
      <c r="Q192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87" spans="17:17" ht="17.100000000000001" customHeight="1" x14ac:dyDescent="0.25">
      <c r="Q192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88" spans="17:17" ht="17.100000000000001" customHeight="1" x14ac:dyDescent="0.25">
      <c r="Q192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89" spans="17:17" ht="17.100000000000001" customHeight="1" x14ac:dyDescent="0.25">
      <c r="Q192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90" spans="17:17" ht="17.100000000000001" customHeight="1" x14ac:dyDescent="0.25">
      <c r="Q192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91" spans="17:17" ht="17.100000000000001" customHeight="1" x14ac:dyDescent="0.25">
      <c r="Q192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92" spans="17:17" ht="17.100000000000001" customHeight="1" x14ac:dyDescent="0.25">
      <c r="Q192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93" spans="17:17" ht="17.100000000000001" customHeight="1" x14ac:dyDescent="0.25">
      <c r="Q192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94" spans="17:17" ht="17.100000000000001" customHeight="1" x14ac:dyDescent="0.25">
      <c r="Q192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95" spans="17:17" ht="17.100000000000001" customHeight="1" x14ac:dyDescent="0.25">
      <c r="Q192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96" spans="17:17" ht="17.100000000000001" customHeight="1" x14ac:dyDescent="0.25">
      <c r="Q192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97" spans="17:17" ht="17.100000000000001" customHeight="1" x14ac:dyDescent="0.25">
      <c r="Q192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98" spans="17:17" ht="17.100000000000001" customHeight="1" x14ac:dyDescent="0.25">
      <c r="Q192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99" spans="17:17" ht="17.100000000000001" customHeight="1" x14ac:dyDescent="0.25">
      <c r="Q192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00" spans="17:17" ht="17.100000000000001" customHeight="1" x14ac:dyDescent="0.25">
      <c r="Q193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01" spans="17:17" ht="17.100000000000001" customHeight="1" x14ac:dyDescent="0.25">
      <c r="Q193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02" spans="17:17" ht="17.100000000000001" customHeight="1" x14ac:dyDescent="0.25">
      <c r="Q193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03" spans="17:17" ht="17.100000000000001" customHeight="1" x14ac:dyDescent="0.25">
      <c r="Q193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04" spans="17:17" ht="17.100000000000001" customHeight="1" x14ac:dyDescent="0.25">
      <c r="Q193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05" spans="17:17" ht="17.100000000000001" customHeight="1" x14ac:dyDescent="0.25">
      <c r="Q193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06" spans="17:17" ht="17.100000000000001" customHeight="1" x14ac:dyDescent="0.25">
      <c r="Q193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07" spans="17:17" ht="17.100000000000001" customHeight="1" x14ac:dyDescent="0.25">
      <c r="Q193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08" spans="17:17" ht="17.100000000000001" customHeight="1" x14ac:dyDescent="0.25">
      <c r="Q193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09" spans="17:17" ht="17.100000000000001" customHeight="1" x14ac:dyDescent="0.25">
      <c r="Q193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10" spans="17:17" ht="17.100000000000001" customHeight="1" x14ac:dyDescent="0.25">
      <c r="Q193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11" spans="17:17" ht="17.100000000000001" customHeight="1" x14ac:dyDescent="0.25">
      <c r="Q193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12" spans="17:17" ht="17.100000000000001" customHeight="1" x14ac:dyDescent="0.25">
      <c r="Q193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13" spans="17:17" ht="17.100000000000001" customHeight="1" x14ac:dyDescent="0.25">
      <c r="Q193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14" spans="17:17" ht="17.100000000000001" customHeight="1" x14ac:dyDescent="0.25">
      <c r="Q193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15" spans="17:17" ht="17.100000000000001" customHeight="1" x14ac:dyDescent="0.25">
      <c r="Q193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16" spans="17:17" ht="17.100000000000001" customHeight="1" x14ac:dyDescent="0.25">
      <c r="Q193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17" spans="17:17" ht="17.100000000000001" customHeight="1" x14ac:dyDescent="0.25">
      <c r="Q193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18" spans="17:17" ht="17.100000000000001" customHeight="1" x14ac:dyDescent="0.25">
      <c r="Q193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19" spans="17:17" ht="17.100000000000001" customHeight="1" x14ac:dyDescent="0.25">
      <c r="Q193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20" spans="17:17" ht="17.100000000000001" customHeight="1" x14ac:dyDescent="0.25">
      <c r="Q193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21" spans="17:17" ht="17.100000000000001" customHeight="1" x14ac:dyDescent="0.25">
      <c r="Q193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22" spans="17:17" ht="17.100000000000001" customHeight="1" x14ac:dyDescent="0.25">
      <c r="Q193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23" spans="17:17" ht="17.100000000000001" customHeight="1" x14ac:dyDescent="0.25">
      <c r="Q193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24" spans="17:17" ht="17.100000000000001" customHeight="1" x14ac:dyDescent="0.25">
      <c r="Q193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25" spans="17:17" ht="17.100000000000001" customHeight="1" x14ac:dyDescent="0.25">
      <c r="Q193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26" spans="17:17" ht="17.100000000000001" customHeight="1" x14ac:dyDescent="0.25">
      <c r="Q193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27" spans="17:17" ht="17.100000000000001" customHeight="1" x14ac:dyDescent="0.25">
      <c r="Q193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28" spans="17:17" ht="17.100000000000001" customHeight="1" x14ac:dyDescent="0.25">
      <c r="Q193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29" spans="17:17" ht="17.100000000000001" customHeight="1" x14ac:dyDescent="0.25">
      <c r="Q193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30" spans="17:17" ht="17.100000000000001" customHeight="1" x14ac:dyDescent="0.25">
      <c r="Q193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31" spans="17:17" ht="17.100000000000001" customHeight="1" x14ac:dyDescent="0.25">
      <c r="Q193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32" spans="17:17" ht="17.100000000000001" customHeight="1" x14ac:dyDescent="0.25">
      <c r="Q193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33" spans="17:17" ht="17.100000000000001" customHeight="1" x14ac:dyDescent="0.25">
      <c r="Q193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34" spans="17:17" ht="17.100000000000001" customHeight="1" x14ac:dyDescent="0.25">
      <c r="Q193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35" spans="17:17" ht="17.100000000000001" customHeight="1" x14ac:dyDescent="0.25">
      <c r="Q193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36" spans="17:17" ht="17.100000000000001" customHeight="1" x14ac:dyDescent="0.25">
      <c r="Q193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37" spans="17:17" ht="17.100000000000001" customHeight="1" x14ac:dyDescent="0.25">
      <c r="Q193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38" spans="17:17" ht="17.100000000000001" customHeight="1" x14ac:dyDescent="0.25">
      <c r="Q193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39" spans="17:17" ht="17.100000000000001" customHeight="1" x14ac:dyDescent="0.25">
      <c r="Q193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40" spans="17:17" ht="17.100000000000001" customHeight="1" x14ac:dyDescent="0.25">
      <c r="Q193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41" spans="17:17" ht="17.100000000000001" customHeight="1" x14ac:dyDescent="0.25">
      <c r="Q193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42" spans="17:17" ht="17.100000000000001" customHeight="1" x14ac:dyDescent="0.25">
      <c r="Q193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43" spans="17:17" ht="17.100000000000001" customHeight="1" x14ac:dyDescent="0.25">
      <c r="Q193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44" spans="17:17" ht="17.100000000000001" customHeight="1" x14ac:dyDescent="0.25">
      <c r="Q193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45" spans="17:17" ht="17.100000000000001" customHeight="1" x14ac:dyDescent="0.25">
      <c r="Q193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46" spans="17:17" ht="17.100000000000001" customHeight="1" x14ac:dyDescent="0.25">
      <c r="Q193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47" spans="17:17" ht="17.100000000000001" customHeight="1" x14ac:dyDescent="0.25">
      <c r="Q193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48" spans="17:17" ht="17.100000000000001" customHeight="1" x14ac:dyDescent="0.25">
      <c r="Q193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49" spans="17:17" ht="17.100000000000001" customHeight="1" x14ac:dyDescent="0.25">
      <c r="Q193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50" spans="17:17" ht="17.100000000000001" customHeight="1" x14ac:dyDescent="0.25">
      <c r="Q193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51" spans="17:17" ht="17.100000000000001" customHeight="1" x14ac:dyDescent="0.25">
      <c r="Q193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52" spans="17:17" ht="17.100000000000001" customHeight="1" x14ac:dyDescent="0.25">
      <c r="Q193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53" spans="17:17" ht="17.100000000000001" customHeight="1" x14ac:dyDescent="0.25">
      <c r="Q193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54" spans="17:17" ht="17.100000000000001" customHeight="1" x14ac:dyDescent="0.25">
      <c r="Q193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55" spans="17:17" ht="17.100000000000001" customHeight="1" x14ac:dyDescent="0.25">
      <c r="Q193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56" spans="17:17" ht="17.100000000000001" customHeight="1" x14ac:dyDescent="0.25">
      <c r="Q193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57" spans="17:17" ht="17.100000000000001" customHeight="1" x14ac:dyDescent="0.25">
      <c r="Q193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58" spans="17:17" ht="17.100000000000001" customHeight="1" x14ac:dyDescent="0.25">
      <c r="Q193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59" spans="17:17" ht="17.100000000000001" customHeight="1" x14ac:dyDescent="0.25">
      <c r="Q193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60" spans="17:17" ht="17.100000000000001" customHeight="1" x14ac:dyDescent="0.25">
      <c r="Q193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61" spans="17:17" ht="17.100000000000001" customHeight="1" x14ac:dyDescent="0.25">
      <c r="Q193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62" spans="17:17" ht="17.100000000000001" customHeight="1" x14ac:dyDescent="0.25">
      <c r="Q193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63" spans="17:17" ht="17.100000000000001" customHeight="1" x14ac:dyDescent="0.25">
      <c r="Q193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64" spans="17:17" ht="17.100000000000001" customHeight="1" x14ac:dyDescent="0.25">
      <c r="Q193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65" spans="17:17" ht="17.100000000000001" customHeight="1" x14ac:dyDescent="0.25">
      <c r="Q193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66" spans="17:17" ht="17.100000000000001" customHeight="1" x14ac:dyDescent="0.25">
      <c r="Q193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67" spans="17:17" ht="17.100000000000001" customHeight="1" x14ac:dyDescent="0.25">
      <c r="Q193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68" spans="17:17" ht="17.100000000000001" customHeight="1" x14ac:dyDescent="0.25">
      <c r="Q193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69" spans="17:17" ht="17.100000000000001" customHeight="1" x14ac:dyDescent="0.25">
      <c r="Q193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70" spans="17:17" ht="17.100000000000001" customHeight="1" x14ac:dyDescent="0.25">
      <c r="Q193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71" spans="17:17" ht="17.100000000000001" customHeight="1" x14ac:dyDescent="0.25">
      <c r="Q193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72" spans="17:17" ht="17.100000000000001" customHeight="1" x14ac:dyDescent="0.25">
      <c r="Q193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73" spans="17:17" ht="17.100000000000001" customHeight="1" x14ac:dyDescent="0.25">
      <c r="Q193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74" spans="17:17" ht="17.100000000000001" customHeight="1" x14ac:dyDescent="0.25">
      <c r="Q193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75" spans="17:17" ht="17.100000000000001" customHeight="1" x14ac:dyDescent="0.25">
      <c r="Q193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76" spans="17:17" ht="17.100000000000001" customHeight="1" x14ac:dyDescent="0.25">
      <c r="Q193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77" spans="17:17" ht="17.100000000000001" customHeight="1" x14ac:dyDescent="0.25">
      <c r="Q193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78" spans="17:17" ht="17.100000000000001" customHeight="1" x14ac:dyDescent="0.25">
      <c r="Q193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79" spans="17:17" ht="17.100000000000001" customHeight="1" x14ac:dyDescent="0.25">
      <c r="Q193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80" spans="17:17" ht="17.100000000000001" customHeight="1" x14ac:dyDescent="0.25">
      <c r="Q193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81" spans="17:17" ht="17.100000000000001" customHeight="1" x14ac:dyDescent="0.25">
      <c r="Q193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82" spans="17:17" ht="17.100000000000001" customHeight="1" x14ac:dyDescent="0.25">
      <c r="Q193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83" spans="17:17" ht="17.100000000000001" customHeight="1" x14ac:dyDescent="0.25">
      <c r="Q193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84" spans="17:17" ht="17.100000000000001" customHeight="1" x14ac:dyDescent="0.25">
      <c r="Q193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85" spans="17:17" ht="17.100000000000001" customHeight="1" x14ac:dyDescent="0.25">
      <c r="Q193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86" spans="17:17" ht="17.100000000000001" customHeight="1" x14ac:dyDescent="0.25">
      <c r="Q193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87" spans="17:17" ht="17.100000000000001" customHeight="1" x14ac:dyDescent="0.25">
      <c r="Q193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88" spans="17:17" ht="17.100000000000001" customHeight="1" x14ac:dyDescent="0.25">
      <c r="Q193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89" spans="17:17" ht="17.100000000000001" customHeight="1" x14ac:dyDescent="0.25">
      <c r="Q193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90" spans="17:17" ht="17.100000000000001" customHeight="1" x14ac:dyDescent="0.25">
      <c r="Q193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91" spans="17:17" ht="17.100000000000001" customHeight="1" x14ac:dyDescent="0.25">
      <c r="Q193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92" spans="17:17" ht="17.100000000000001" customHeight="1" x14ac:dyDescent="0.25">
      <c r="Q193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93" spans="17:17" ht="17.100000000000001" customHeight="1" x14ac:dyDescent="0.25">
      <c r="Q193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94" spans="17:17" ht="17.100000000000001" customHeight="1" x14ac:dyDescent="0.25">
      <c r="Q193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95" spans="17:17" ht="17.100000000000001" customHeight="1" x14ac:dyDescent="0.25">
      <c r="Q193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96" spans="17:17" ht="17.100000000000001" customHeight="1" x14ac:dyDescent="0.25">
      <c r="Q193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97" spans="17:17" ht="17.100000000000001" customHeight="1" x14ac:dyDescent="0.25">
      <c r="Q193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98" spans="17:17" ht="17.100000000000001" customHeight="1" x14ac:dyDescent="0.25">
      <c r="Q193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99" spans="17:17" ht="17.100000000000001" customHeight="1" x14ac:dyDescent="0.25">
      <c r="Q193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00" spans="17:17" ht="17.100000000000001" customHeight="1" x14ac:dyDescent="0.25">
      <c r="Q194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01" spans="17:17" ht="17.100000000000001" customHeight="1" x14ac:dyDescent="0.25">
      <c r="Q194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02" spans="17:17" ht="17.100000000000001" customHeight="1" x14ac:dyDescent="0.25">
      <c r="Q194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03" spans="17:17" ht="17.100000000000001" customHeight="1" x14ac:dyDescent="0.25">
      <c r="Q194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04" spans="17:17" ht="17.100000000000001" customHeight="1" x14ac:dyDescent="0.25">
      <c r="Q194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05" spans="17:17" ht="17.100000000000001" customHeight="1" x14ac:dyDescent="0.25">
      <c r="Q194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06" spans="17:17" ht="17.100000000000001" customHeight="1" x14ac:dyDescent="0.25">
      <c r="Q194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07" spans="17:17" ht="17.100000000000001" customHeight="1" x14ac:dyDescent="0.25">
      <c r="Q194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08" spans="17:17" ht="17.100000000000001" customHeight="1" x14ac:dyDescent="0.25">
      <c r="Q194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09" spans="17:17" ht="17.100000000000001" customHeight="1" x14ac:dyDescent="0.25">
      <c r="Q194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10" spans="17:17" ht="17.100000000000001" customHeight="1" x14ac:dyDescent="0.25">
      <c r="Q194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11" spans="17:17" ht="17.100000000000001" customHeight="1" x14ac:dyDescent="0.25">
      <c r="Q194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12" spans="17:17" ht="17.100000000000001" customHeight="1" x14ac:dyDescent="0.25">
      <c r="Q194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13" spans="17:17" ht="17.100000000000001" customHeight="1" x14ac:dyDescent="0.25">
      <c r="Q194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14" spans="17:17" ht="17.100000000000001" customHeight="1" x14ac:dyDescent="0.25">
      <c r="Q194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15" spans="17:17" ht="17.100000000000001" customHeight="1" x14ac:dyDescent="0.25">
      <c r="Q194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16" spans="17:17" ht="17.100000000000001" customHeight="1" x14ac:dyDescent="0.25">
      <c r="Q194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17" spans="17:17" ht="17.100000000000001" customHeight="1" x14ac:dyDescent="0.25">
      <c r="Q194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18" spans="17:17" ht="17.100000000000001" customHeight="1" x14ac:dyDescent="0.25">
      <c r="Q194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19" spans="17:17" ht="17.100000000000001" customHeight="1" x14ac:dyDescent="0.25">
      <c r="Q194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20" spans="17:17" ht="17.100000000000001" customHeight="1" x14ac:dyDescent="0.25">
      <c r="Q194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21" spans="17:17" ht="17.100000000000001" customHeight="1" x14ac:dyDescent="0.25">
      <c r="Q194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22" spans="17:17" ht="17.100000000000001" customHeight="1" x14ac:dyDescent="0.25">
      <c r="Q194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23" spans="17:17" ht="17.100000000000001" customHeight="1" x14ac:dyDescent="0.25">
      <c r="Q194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24" spans="17:17" ht="17.100000000000001" customHeight="1" x14ac:dyDescent="0.25">
      <c r="Q194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25" spans="17:17" ht="17.100000000000001" customHeight="1" x14ac:dyDescent="0.25">
      <c r="Q194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26" spans="17:17" ht="17.100000000000001" customHeight="1" x14ac:dyDescent="0.25">
      <c r="Q194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27" spans="17:17" ht="17.100000000000001" customHeight="1" x14ac:dyDescent="0.25">
      <c r="Q194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28" spans="17:17" ht="17.100000000000001" customHeight="1" x14ac:dyDescent="0.25">
      <c r="Q194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29" spans="17:17" ht="17.100000000000001" customHeight="1" x14ac:dyDescent="0.25">
      <c r="Q194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30" spans="17:17" ht="17.100000000000001" customHeight="1" x14ac:dyDescent="0.25">
      <c r="Q194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31" spans="17:17" ht="17.100000000000001" customHeight="1" x14ac:dyDescent="0.25">
      <c r="Q194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32" spans="17:17" ht="17.100000000000001" customHeight="1" x14ac:dyDescent="0.25">
      <c r="Q194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33" spans="17:17" ht="17.100000000000001" customHeight="1" x14ac:dyDescent="0.25">
      <c r="Q194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34" spans="17:17" ht="17.100000000000001" customHeight="1" x14ac:dyDescent="0.25">
      <c r="Q194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35" spans="17:17" ht="17.100000000000001" customHeight="1" x14ac:dyDescent="0.25">
      <c r="Q194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36" spans="17:17" ht="17.100000000000001" customHeight="1" x14ac:dyDescent="0.25">
      <c r="Q194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37" spans="17:17" ht="17.100000000000001" customHeight="1" x14ac:dyDescent="0.25">
      <c r="Q194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38" spans="17:17" ht="17.100000000000001" customHeight="1" x14ac:dyDescent="0.25">
      <c r="Q194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39" spans="17:17" ht="17.100000000000001" customHeight="1" x14ac:dyDescent="0.25">
      <c r="Q194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40" spans="17:17" ht="17.100000000000001" customHeight="1" x14ac:dyDescent="0.25">
      <c r="Q194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41" spans="17:17" ht="17.100000000000001" customHeight="1" x14ac:dyDescent="0.25">
      <c r="Q194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42" spans="17:17" ht="17.100000000000001" customHeight="1" x14ac:dyDescent="0.25">
      <c r="Q194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43" spans="17:17" ht="17.100000000000001" customHeight="1" x14ac:dyDescent="0.25">
      <c r="Q194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44" spans="17:17" ht="17.100000000000001" customHeight="1" x14ac:dyDescent="0.25">
      <c r="Q194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45" spans="17:17" ht="17.100000000000001" customHeight="1" x14ac:dyDescent="0.25">
      <c r="Q194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46" spans="17:17" ht="17.100000000000001" customHeight="1" x14ac:dyDescent="0.25">
      <c r="Q194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47" spans="17:17" ht="17.100000000000001" customHeight="1" x14ac:dyDescent="0.25">
      <c r="Q194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48" spans="17:17" ht="17.100000000000001" customHeight="1" x14ac:dyDescent="0.25">
      <c r="Q194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49" spans="17:17" ht="17.100000000000001" customHeight="1" x14ac:dyDescent="0.25">
      <c r="Q194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50" spans="17:17" ht="17.100000000000001" customHeight="1" x14ac:dyDescent="0.25">
      <c r="Q194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51" spans="17:17" ht="17.100000000000001" customHeight="1" x14ac:dyDescent="0.25">
      <c r="Q194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52" spans="17:17" ht="17.100000000000001" customHeight="1" x14ac:dyDescent="0.25">
      <c r="Q194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53" spans="17:17" ht="17.100000000000001" customHeight="1" x14ac:dyDescent="0.25">
      <c r="Q194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54" spans="17:17" ht="17.100000000000001" customHeight="1" x14ac:dyDescent="0.25">
      <c r="Q194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55" spans="17:17" ht="17.100000000000001" customHeight="1" x14ac:dyDescent="0.25">
      <c r="Q194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56" spans="17:17" ht="17.100000000000001" customHeight="1" x14ac:dyDescent="0.25">
      <c r="Q194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57" spans="17:17" ht="17.100000000000001" customHeight="1" x14ac:dyDescent="0.25">
      <c r="Q194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58" spans="17:17" ht="17.100000000000001" customHeight="1" x14ac:dyDescent="0.25">
      <c r="Q194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59" spans="17:17" ht="17.100000000000001" customHeight="1" x14ac:dyDescent="0.25">
      <c r="Q194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60" spans="17:17" ht="17.100000000000001" customHeight="1" x14ac:dyDescent="0.25">
      <c r="Q194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61" spans="17:17" ht="17.100000000000001" customHeight="1" x14ac:dyDescent="0.25">
      <c r="Q194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62" spans="17:17" ht="17.100000000000001" customHeight="1" x14ac:dyDescent="0.25">
      <c r="Q194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63" spans="17:17" ht="17.100000000000001" customHeight="1" x14ac:dyDescent="0.25">
      <c r="Q194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64" spans="17:17" ht="17.100000000000001" customHeight="1" x14ac:dyDescent="0.25">
      <c r="Q194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65" spans="17:17" ht="17.100000000000001" customHeight="1" x14ac:dyDescent="0.25">
      <c r="Q194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66" spans="17:17" ht="17.100000000000001" customHeight="1" x14ac:dyDescent="0.25">
      <c r="Q194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67" spans="17:17" ht="17.100000000000001" customHeight="1" x14ac:dyDescent="0.25">
      <c r="Q194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68" spans="17:17" ht="17.100000000000001" customHeight="1" x14ac:dyDescent="0.25">
      <c r="Q194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69" spans="17:17" ht="17.100000000000001" customHeight="1" x14ac:dyDescent="0.25">
      <c r="Q194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70" spans="17:17" ht="17.100000000000001" customHeight="1" x14ac:dyDescent="0.25">
      <c r="Q194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71" spans="17:17" ht="17.100000000000001" customHeight="1" x14ac:dyDescent="0.25">
      <c r="Q194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72" spans="17:17" ht="17.100000000000001" customHeight="1" x14ac:dyDescent="0.25">
      <c r="Q194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73" spans="17:17" ht="17.100000000000001" customHeight="1" x14ac:dyDescent="0.25">
      <c r="Q194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74" spans="17:17" ht="17.100000000000001" customHeight="1" x14ac:dyDescent="0.25">
      <c r="Q194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75" spans="17:17" ht="17.100000000000001" customHeight="1" x14ac:dyDescent="0.25">
      <c r="Q194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76" spans="17:17" ht="17.100000000000001" customHeight="1" x14ac:dyDescent="0.25">
      <c r="Q194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77" spans="17:17" ht="17.100000000000001" customHeight="1" x14ac:dyDescent="0.25">
      <c r="Q194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78" spans="17:17" ht="17.100000000000001" customHeight="1" x14ac:dyDescent="0.25">
      <c r="Q194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79" spans="17:17" ht="17.100000000000001" customHeight="1" x14ac:dyDescent="0.25">
      <c r="Q194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80" spans="17:17" ht="17.100000000000001" customHeight="1" x14ac:dyDescent="0.25">
      <c r="Q194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81" spans="17:17" ht="17.100000000000001" customHeight="1" x14ac:dyDescent="0.25">
      <c r="Q194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82" spans="17:17" ht="17.100000000000001" customHeight="1" x14ac:dyDescent="0.25">
      <c r="Q194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83" spans="17:17" ht="17.100000000000001" customHeight="1" x14ac:dyDescent="0.25">
      <c r="Q194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84" spans="17:17" ht="17.100000000000001" customHeight="1" x14ac:dyDescent="0.25">
      <c r="Q194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85" spans="17:17" ht="17.100000000000001" customHeight="1" x14ac:dyDescent="0.25">
      <c r="Q194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86" spans="17:17" ht="17.100000000000001" customHeight="1" x14ac:dyDescent="0.25">
      <c r="Q194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87" spans="17:17" ht="17.100000000000001" customHeight="1" x14ac:dyDescent="0.25">
      <c r="Q194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88" spans="17:17" ht="17.100000000000001" customHeight="1" x14ac:dyDescent="0.25">
      <c r="Q194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89" spans="17:17" ht="17.100000000000001" customHeight="1" x14ac:dyDescent="0.25">
      <c r="Q194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90" spans="17:17" ht="17.100000000000001" customHeight="1" x14ac:dyDescent="0.25">
      <c r="Q194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91" spans="17:17" ht="17.100000000000001" customHeight="1" x14ac:dyDescent="0.25">
      <c r="Q194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92" spans="17:17" ht="17.100000000000001" customHeight="1" x14ac:dyDescent="0.25">
      <c r="Q194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93" spans="17:17" ht="17.100000000000001" customHeight="1" x14ac:dyDescent="0.25">
      <c r="Q194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94" spans="17:17" ht="17.100000000000001" customHeight="1" x14ac:dyDescent="0.25">
      <c r="Q194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95" spans="17:17" ht="17.100000000000001" customHeight="1" x14ac:dyDescent="0.25">
      <c r="Q194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96" spans="17:17" ht="17.100000000000001" customHeight="1" x14ac:dyDescent="0.25">
      <c r="Q194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97" spans="17:17" ht="17.100000000000001" customHeight="1" x14ac:dyDescent="0.25">
      <c r="Q194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98" spans="17:17" ht="17.100000000000001" customHeight="1" x14ac:dyDescent="0.25">
      <c r="Q194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99" spans="17:17" ht="17.100000000000001" customHeight="1" x14ac:dyDescent="0.25">
      <c r="Q194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00" spans="17:17" ht="17.100000000000001" customHeight="1" x14ac:dyDescent="0.25">
      <c r="Q195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01" spans="17:17" ht="17.100000000000001" customHeight="1" x14ac:dyDescent="0.25">
      <c r="Q195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02" spans="17:17" ht="17.100000000000001" customHeight="1" x14ac:dyDescent="0.25">
      <c r="Q195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03" spans="17:17" ht="17.100000000000001" customHeight="1" x14ac:dyDescent="0.25">
      <c r="Q195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04" spans="17:17" ht="17.100000000000001" customHeight="1" x14ac:dyDescent="0.25">
      <c r="Q195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05" spans="17:17" ht="17.100000000000001" customHeight="1" x14ac:dyDescent="0.25">
      <c r="Q195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06" spans="17:17" ht="17.100000000000001" customHeight="1" x14ac:dyDescent="0.25">
      <c r="Q195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07" spans="17:17" ht="17.100000000000001" customHeight="1" x14ac:dyDescent="0.25">
      <c r="Q195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08" spans="17:17" ht="17.100000000000001" customHeight="1" x14ac:dyDescent="0.25">
      <c r="Q195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09" spans="17:17" ht="17.100000000000001" customHeight="1" x14ac:dyDescent="0.25">
      <c r="Q195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10" spans="17:17" ht="17.100000000000001" customHeight="1" x14ac:dyDescent="0.25">
      <c r="Q195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11" spans="17:17" ht="17.100000000000001" customHeight="1" x14ac:dyDescent="0.25">
      <c r="Q195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12" spans="17:17" ht="17.100000000000001" customHeight="1" x14ac:dyDescent="0.25">
      <c r="Q195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13" spans="17:17" ht="17.100000000000001" customHeight="1" x14ac:dyDescent="0.25">
      <c r="Q195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14" spans="17:17" ht="17.100000000000001" customHeight="1" x14ac:dyDescent="0.25">
      <c r="Q195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15" spans="17:17" ht="17.100000000000001" customHeight="1" x14ac:dyDescent="0.25">
      <c r="Q195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16" spans="17:17" ht="17.100000000000001" customHeight="1" x14ac:dyDescent="0.25">
      <c r="Q195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17" spans="17:17" ht="17.100000000000001" customHeight="1" x14ac:dyDescent="0.25">
      <c r="Q195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18" spans="17:17" ht="17.100000000000001" customHeight="1" x14ac:dyDescent="0.25">
      <c r="Q195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19" spans="17:17" ht="17.100000000000001" customHeight="1" x14ac:dyDescent="0.25">
      <c r="Q195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20" spans="17:17" ht="17.100000000000001" customHeight="1" x14ac:dyDescent="0.25">
      <c r="Q195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21" spans="17:17" ht="17.100000000000001" customHeight="1" x14ac:dyDescent="0.25">
      <c r="Q195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22" spans="17:17" ht="17.100000000000001" customHeight="1" x14ac:dyDescent="0.25">
      <c r="Q195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23" spans="17:17" ht="17.100000000000001" customHeight="1" x14ac:dyDescent="0.25">
      <c r="Q195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24" spans="17:17" ht="17.100000000000001" customHeight="1" x14ac:dyDescent="0.25">
      <c r="Q195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25" spans="17:17" ht="17.100000000000001" customHeight="1" x14ac:dyDescent="0.25">
      <c r="Q195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26" spans="17:17" ht="17.100000000000001" customHeight="1" x14ac:dyDescent="0.25">
      <c r="Q195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27" spans="17:17" ht="17.100000000000001" customHeight="1" x14ac:dyDescent="0.25">
      <c r="Q195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28" spans="17:17" ht="17.100000000000001" customHeight="1" x14ac:dyDescent="0.25">
      <c r="Q195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29" spans="17:17" ht="17.100000000000001" customHeight="1" x14ac:dyDescent="0.25">
      <c r="Q195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30" spans="17:17" ht="17.100000000000001" customHeight="1" x14ac:dyDescent="0.25">
      <c r="Q195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31" spans="17:17" ht="17.100000000000001" customHeight="1" x14ac:dyDescent="0.25">
      <c r="Q195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32" spans="17:17" ht="17.100000000000001" customHeight="1" x14ac:dyDescent="0.25">
      <c r="Q195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33" spans="17:17" ht="17.100000000000001" customHeight="1" x14ac:dyDescent="0.25">
      <c r="Q195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34" spans="17:17" ht="17.100000000000001" customHeight="1" x14ac:dyDescent="0.25">
      <c r="Q195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35" spans="17:17" ht="17.100000000000001" customHeight="1" x14ac:dyDescent="0.25">
      <c r="Q195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36" spans="17:17" ht="17.100000000000001" customHeight="1" x14ac:dyDescent="0.25">
      <c r="Q195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37" spans="17:17" ht="17.100000000000001" customHeight="1" x14ac:dyDescent="0.25">
      <c r="Q195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38" spans="17:17" ht="17.100000000000001" customHeight="1" x14ac:dyDescent="0.25">
      <c r="Q195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39" spans="17:17" ht="17.100000000000001" customHeight="1" x14ac:dyDescent="0.25">
      <c r="Q195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40" spans="17:17" ht="17.100000000000001" customHeight="1" x14ac:dyDescent="0.25">
      <c r="Q195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41" spans="17:17" ht="17.100000000000001" customHeight="1" x14ac:dyDescent="0.25">
      <c r="Q195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42" spans="17:17" ht="17.100000000000001" customHeight="1" x14ac:dyDescent="0.25">
      <c r="Q195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43" spans="17:17" ht="17.100000000000001" customHeight="1" x14ac:dyDescent="0.25">
      <c r="Q195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44" spans="17:17" ht="17.100000000000001" customHeight="1" x14ac:dyDescent="0.25">
      <c r="Q195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45" spans="17:17" ht="17.100000000000001" customHeight="1" x14ac:dyDescent="0.25">
      <c r="Q195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46" spans="17:17" ht="17.100000000000001" customHeight="1" x14ac:dyDescent="0.25">
      <c r="Q195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47" spans="17:17" ht="17.100000000000001" customHeight="1" x14ac:dyDescent="0.25">
      <c r="Q195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48" spans="17:17" ht="17.100000000000001" customHeight="1" x14ac:dyDescent="0.25">
      <c r="Q195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49" spans="17:17" ht="17.100000000000001" customHeight="1" x14ac:dyDescent="0.25">
      <c r="Q195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50" spans="17:17" ht="17.100000000000001" customHeight="1" x14ac:dyDescent="0.25">
      <c r="Q195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51" spans="17:17" ht="17.100000000000001" customHeight="1" x14ac:dyDescent="0.25">
      <c r="Q195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52" spans="17:17" ht="17.100000000000001" customHeight="1" x14ac:dyDescent="0.25">
      <c r="Q195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53" spans="17:17" ht="17.100000000000001" customHeight="1" x14ac:dyDescent="0.25">
      <c r="Q195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54" spans="17:17" ht="17.100000000000001" customHeight="1" x14ac:dyDescent="0.25">
      <c r="Q195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55" spans="17:17" ht="17.100000000000001" customHeight="1" x14ac:dyDescent="0.25">
      <c r="Q195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56" spans="17:17" ht="17.100000000000001" customHeight="1" x14ac:dyDescent="0.25">
      <c r="Q195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57" spans="17:17" ht="17.100000000000001" customHeight="1" x14ac:dyDescent="0.25">
      <c r="Q195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58" spans="17:17" ht="17.100000000000001" customHeight="1" x14ac:dyDescent="0.25">
      <c r="Q195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59" spans="17:17" ht="17.100000000000001" customHeight="1" x14ac:dyDescent="0.25">
      <c r="Q195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60" spans="17:17" ht="17.100000000000001" customHeight="1" x14ac:dyDescent="0.25">
      <c r="Q195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61" spans="17:17" ht="17.100000000000001" customHeight="1" x14ac:dyDescent="0.25">
      <c r="Q195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62" spans="17:17" ht="17.100000000000001" customHeight="1" x14ac:dyDescent="0.25">
      <c r="Q195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63" spans="17:17" ht="17.100000000000001" customHeight="1" x14ac:dyDescent="0.25">
      <c r="Q195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64" spans="17:17" ht="17.100000000000001" customHeight="1" x14ac:dyDescent="0.25">
      <c r="Q195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65" spans="17:17" ht="17.100000000000001" customHeight="1" x14ac:dyDescent="0.25">
      <c r="Q195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66" spans="17:17" ht="17.100000000000001" customHeight="1" x14ac:dyDescent="0.25">
      <c r="Q195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67" spans="17:17" ht="17.100000000000001" customHeight="1" x14ac:dyDescent="0.25">
      <c r="Q195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68" spans="17:17" ht="17.100000000000001" customHeight="1" x14ac:dyDescent="0.25">
      <c r="Q195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69" spans="17:17" ht="17.100000000000001" customHeight="1" x14ac:dyDescent="0.25">
      <c r="Q195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70" spans="17:17" ht="17.100000000000001" customHeight="1" x14ac:dyDescent="0.25">
      <c r="Q195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71" spans="17:17" ht="17.100000000000001" customHeight="1" x14ac:dyDescent="0.25">
      <c r="Q195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72" spans="17:17" ht="17.100000000000001" customHeight="1" x14ac:dyDescent="0.25">
      <c r="Q195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73" spans="17:17" ht="17.100000000000001" customHeight="1" x14ac:dyDescent="0.25">
      <c r="Q195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74" spans="17:17" ht="17.100000000000001" customHeight="1" x14ac:dyDescent="0.25">
      <c r="Q195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75" spans="17:17" ht="17.100000000000001" customHeight="1" x14ac:dyDescent="0.25">
      <c r="Q195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76" spans="17:17" ht="17.100000000000001" customHeight="1" x14ac:dyDescent="0.25">
      <c r="Q195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77" spans="17:17" ht="17.100000000000001" customHeight="1" x14ac:dyDescent="0.25">
      <c r="Q195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78" spans="17:17" ht="17.100000000000001" customHeight="1" x14ac:dyDescent="0.25">
      <c r="Q195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79" spans="17:17" ht="17.100000000000001" customHeight="1" x14ac:dyDescent="0.25">
      <c r="Q195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80" spans="17:17" ht="17.100000000000001" customHeight="1" x14ac:dyDescent="0.25">
      <c r="Q195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81" spans="17:17" ht="17.100000000000001" customHeight="1" x14ac:dyDescent="0.25">
      <c r="Q195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82" spans="17:17" ht="17.100000000000001" customHeight="1" x14ac:dyDescent="0.25">
      <c r="Q195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83" spans="17:17" ht="17.100000000000001" customHeight="1" x14ac:dyDescent="0.25">
      <c r="Q195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84" spans="17:17" ht="17.100000000000001" customHeight="1" x14ac:dyDescent="0.25">
      <c r="Q195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85" spans="17:17" ht="17.100000000000001" customHeight="1" x14ac:dyDescent="0.25">
      <c r="Q195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86" spans="17:17" ht="17.100000000000001" customHeight="1" x14ac:dyDescent="0.25">
      <c r="Q195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87" spans="17:17" ht="17.100000000000001" customHeight="1" x14ac:dyDescent="0.25">
      <c r="Q195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88" spans="17:17" ht="17.100000000000001" customHeight="1" x14ac:dyDescent="0.25">
      <c r="Q195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89" spans="17:17" ht="17.100000000000001" customHeight="1" x14ac:dyDescent="0.25">
      <c r="Q195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90" spans="17:17" ht="17.100000000000001" customHeight="1" x14ac:dyDescent="0.25">
      <c r="Q195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91" spans="17:17" ht="17.100000000000001" customHeight="1" x14ac:dyDescent="0.25">
      <c r="Q195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92" spans="17:17" ht="17.100000000000001" customHeight="1" x14ac:dyDescent="0.25">
      <c r="Q195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93" spans="17:17" ht="17.100000000000001" customHeight="1" x14ac:dyDescent="0.25">
      <c r="Q195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94" spans="17:17" ht="17.100000000000001" customHeight="1" x14ac:dyDescent="0.25">
      <c r="Q195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95" spans="17:17" ht="17.100000000000001" customHeight="1" x14ac:dyDescent="0.25">
      <c r="Q195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96" spans="17:17" ht="17.100000000000001" customHeight="1" x14ac:dyDescent="0.25">
      <c r="Q195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97" spans="17:17" ht="17.100000000000001" customHeight="1" x14ac:dyDescent="0.25">
      <c r="Q195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98" spans="17:17" ht="17.100000000000001" customHeight="1" x14ac:dyDescent="0.25">
      <c r="Q195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99" spans="17:17" ht="17.100000000000001" customHeight="1" x14ac:dyDescent="0.25">
      <c r="Q195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00" spans="17:17" ht="17.100000000000001" customHeight="1" x14ac:dyDescent="0.25">
      <c r="Q196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01" spans="17:17" ht="17.100000000000001" customHeight="1" x14ac:dyDescent="0.25">
      <c r="Q196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02" spans="17:17" ht="17.100000000000001" customHeight="1" x14ac:dyDescent="0.25">
      <c r="Q196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03" spans="17:17" ht="17.100000000000001" customHeight="1" x14ac:dyDescent="0.25">
      <c r="Q196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04" spans="17:17" ht="17.100000000000001" customHeight="1" x14ac:dyDescent="0.25">
      <c r="Q196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05" spans="17:17" ht="17.100000000000001" customHeight="1" x14ac:dyDescent="0.25">
      <c r="Q196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06" spans="17:17" ht="17.100000000000001" customHeight="1" x14ac:dyDescent="0.25">
      <c r="Q196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07" spans="17:17" ht="17.100000000000001" customHeight="1" x14ac:dyDescent="0.25">
      <c r="Q196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08" spans="17:17" ht="17.100000000000001" customHeight="1" x14ac:dyDescent="0.25">
      <c r="Q196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09" spans="17:17" ht="17.100000000000001" customHeight="1" x14ac:dyDescent="0.25">
      <c r="Q196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10" spans="17:17" ht="17.100000000000001" customHeight="1" x14ac:dyDescent="0.25">
      <c r="Q196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11" spans="17:17" ht="17.100000000000001" customHeight="1" x14ac:dyDescent="0.25">
      <c r="Q196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12" spans="17:17" ht="17.100000000000001" customHeight="1" x14ac:dyDescent="0.25">
      <c r="Q196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13" spans="17:17" ht="17.100000000000001" customHeight="1" x14ac:dyDescent="0.25">
      <c r="Q196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14" spans="17:17" ht="17.100000000000001" customHeight="1" x14ac:dyDescent="0.25">
      <c r="Q196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15" spans="17:17" ht="17.100000000000001" customHeight="1" x14ac:dyDescent="0.25">
      <c r="Q196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16" spans="17:17" ht="17.100000000000001" customHeight="1" x14ac:dyDescent="0.25">
      <c r="Q196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17" spans="17:17" ht="17.100000000000001" customHeight="1" x14ac:dyDescent="0.25">
      <c r="Q196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18" spans="17:17" ht="17.100000000000001" customHeight="1" x14ac:dyDescent="0.25">
      <c r="Q196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19" spans="17:17" ht="17.100000000000001" customHeight="1" x14ac:dyDescent="0.25">
      <c r="Q196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20" spans="17:17" ht="17.100000000000001" customHeight="1" x14ac:dyDescent="0.25">
      <c r="Q196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21" spans="17:17" ht="17.100000000000001" customHeight="1" x14ac:dyDescent="0.25">
      <c r="Q196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22" spans="17:17" ht="17.100000000000001" customHeight="1" x14ac:dyDescent="0.25">
      <c r="Q196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23" spans="17:17" ht="17.100000000000001" customHeight="1" x14ac:dyDescent="0.25">
      <c r="Q196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24" spans="17:17" ht="17.100000000000001" customHeight="1" x14ac:dyDescent="0.25">
      <c r="Q196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25" spans="17:17" ht="17.100000000000001" customHeight="1" x14ac:dyDescent="0.25">
      <c r="Q196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26" spans="17:17" ht="17.100000000000001" customHeight="1" x14ac:dyDescent="0.25">
      <c r="Q196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27" spans="17:17" ht="17.100000000000001" customHeight="1" x14ac:dyDescent="0.25">
      <c r="Q196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28" spans="17:17" ht="17.100000000000001" customHeight="1" x14ac:dyDescent="0.25">
      <c r="Q196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29" spans="17:17" ht="17.100000000000001" customHeight="1" x14ac:dyDescent="0.25">
      <c r="Q196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30" spans="17:17" ht="17.100000000000001" customHeight="1" x14ac:dyDescent="0.25">
      <c r="Q196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31" spans="17:17" ht="17.100000000000001" customHeight="1" x14ac:dyDescent="0.25">
      <c r="Q196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32" spans="17:17" ht="17.100000000000001" customHeight="1" x14ac:dyDescent="0.25">
      <c r="Q196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33" spans="17:17" ht="17.100000000000001" customHeight="1" x14ac:dyDescent="0.25">
      <c r="Q196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34" spans="17:17" ht="17.100000000000001" customHeight="1" x14ac:dyDescent="0.25">
      <c r="Q196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35" spans="17:17" ht="17.100000000000001" customHeight="1" x14ac:dyDescent="0.25">
      <c r="Q196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36" spans="17:17" ht="17.100000000000001" customHeight="1" x14ac:dyDescent="0.25">
      <c r="Q196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37" spans="17:17" ht="17.100000000000001" customHeight="1" x14ac:dyDescent="0.25">
      <c r="Q196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38" spans="17:17" ht="17.100000000000001" customHeight="1" x14ac:dyDescent="0.25">
      <c r="Q196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39" spans="17:17" ht="17.100000000000001" customHeight="1" x14ac:dyDescent="0.25">
      <c r="Q196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40" spans="17:17" ht="17.100000000000001" customHeight="1" x14ac:dyDescent="0.25">
      <c r="Q196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41" spans="17:17" ht="17.100000000000001" customHeight="1" x14ac:dyDescent="0.25">
      <c r="Q196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42" spans="17:17" ht="17.100000000000001" customHeight="1" x14ac:dyDescent="0.25">
      <c r="Q196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43" spans="17:17" ht="17.100000000000001" customHeight="1" x14ac:dyDescent="0.25">
      <c r="Q196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44" spans="17:17" ht="17.100000000000001" customHeight="1" x14ac:dyDescent="0.25">
      <c r="Q196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45" spans="17:17" ht="17.100000000000001" customHeight="1" x14ac:dyDescent="0.25">
      <c r="Q196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46" spans="17:17" ht="17.100000000000001" customHeight="1" x14ac:dyDescent="0.25">
      <c r="Q196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47" spans="17:17" ht="17.100000000000001" customHeight="1" x14ac:dyDescent="0.25">
      <c r="Q196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48" spans="17:17" ht="17.100000000000001" customHeight="1" x14ac:dyDescent="0.25">
      <c r="Q196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49" spans="17:17" ht="17.100000000000001" customHeight="1" x14ac:dyDescent="0.25">
      <c r="Q196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50" spans="17:17" ht="17.100000000000001" customHeight="1" x14ac:dyDescent="0.25">
      <c r="Q196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51" spans="17:17" ht="17.100000000000001" customHeight="1" x14ac:dyDescent="0.25">
      <c r="Q196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52" spans="17:17" ht="17.100000000000001" customHeight="1" x14ac:dyDescent="0.25">
      <c r="Q196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53" spans="17:17" ht="17.100000000000001" customHeight="1" x14ac:dyDescent="0.25">
      <c r="Q196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54" spans="17:17" ht="17.100000000000001" customHeight="1" x14ac:dyDescent="0.25">
      <c r="Q196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55" spans="17:17" ht="17.100000000000001" customHeight="1" x14ac:dyDescent="0.25">
      <c r="Q196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56" spans="17:17" ht="17.100000000000001" customHeight="1" x14ac:dyDescent="0.25">
      <c r="Q196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57" spans="17:17" ht="17.100000000000001" customHeight="1" x14ac:dyDescent="0.25">
      <c r="Q196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58" spans="17:17" ht="17.100000000000001" customHeight="1" x14ac:dyDescent="0.25">
      <c r="Q196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59" spans="17:17" ht="17.100000000000001" customHeight="1" x14ac:dyDescent="0.25">
      <c r="Q196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60" spans="17:17" ht="17.100000000000001" customHeight="1" x14ac:dyDescent="0.25">
      <c r="Q196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61" spans="17:17" ht="17.100000000000001" customHeight="1" x14ac:dyDescent="0.25">
      <c r="Q196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62" spans="17:17" ht="17.100000000000001" customHeight="1" x14ac:dyDescent="0.25">
      <c r="Q196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63" spans="17:17" ht="17.100000000000001" customHeight="1" x14ac:dyDescent="0.25">
      <c r="Q196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64" spans="17:17" ht="17.100000000000001" customHeight="1" x14ac:dyDescent="0.25">
      <c r="Q196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65" spans="17:17" ht="17.100000000000001" customHeight="1" x14ac:dyDescent="0.25">
      <c r="Q196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66" spans="17:17" ht="17.100000000000001" customHeight="1" x14ac:dyDescent="0.25">
      <c r="Q196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67" spans="17:17" ht="17.100000000000001" customHeight="1" x14ac:dyDescent="0.25">
      <c r="Q196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68" spans="17:17" ht="17.100000000000001" customHeight="1" x14ac:dyDescent="0.25">
      <c r="Q196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69" spans="17:17" ht="17.100000000000001" customHeight="1" x14ac:dyDescent="0.25">
      <c r="Q196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70" spans="17:17" ht="17.100000000000001" customHeight="1" x14ac:dyDescent="0.25">
      <c r="Q196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71" spans="17:17" ht="17.100000000000001" customHeight="1" x14ac:dyDescent="0.25">
      <c r="Q196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72" spans="17:17" ht="17.100000000000001" customHeight="1" x14ac:dyDescent="0.25">
      <c r="Q196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73" spans="17:17" ht="17.100000000000001" customHeight="1" x14ac:dyDescent="0.25">
      <c r="Q196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74" spans="17:17" ht="17.100000000000001" customHeight="1" x14ac:dyDescent="0.25">
      <c r="Q196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75" spans="17:17" ht="17.100000000000001" customHeight="1" x14ac:dyDescent="0.25">
      <c r="Q196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76" spans="17:17" ht="17.100000000000001" customHeight="1" x14ac:dyDescent="0.25">
      <c r="Q196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77" spans="17:17" ht="17.100000000000001" customHeight="1" x14ac:dyDescent="0.25">
      <c r="Q196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78" spans="17:17" ht="17.100000000000001" customHeight="1" x14ac:dyDescent="0.25">
      <c r="Q196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79" spans="17:17" ht="17.100000000000001" customHeight="1" x14ac:dyDescent="0.25">
      <c r="Q196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80" spans="17:17" ht="17.100000000000001" customHeight="1" x14ac:dyDescent="0.25">
      <c r="Q196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81" spans="17:17" ht="17.100000000000001" customHeight="1" x14ac:dyDescent="0.25">
      <c r="Q196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82" spans="17:17" ht="17.100000000000001" customHeight="1" x14ac:dyDescent="0.25">
      <c r="Q196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83" spans="17:17" ht="17.100000000000001" customHeight="1" x14ac:dyDescent="0.25">
      <c r="Q196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84" spans="17:17" ht="17.100000000000001" customHeight="1" x14ac:dyDescent="0.25">
      <c r="Q196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85" spans="17:17" ht="17.100000000000001" customHeight="1" x14ac:dyDescent="0.25">
      <c r="Q196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86" spans="17:17" ht="17.100000000000001" customHeight="1" x14ac:dyDescent="0.25">
      <c r="Q196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87" spans="17:17" ht="17.100000000000001" customHeight="1" x14ac:dyDescent="0.25">
      <c r="Q196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88" spans="17:17" ht="17.100000000000001" customHeight="1" x14ac:dyDescent="0.25">
      <c r="Q196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89" spans="17:17" ht="17.100000000000001" customHeight="1" x14ac:dyDescent="0.25">
      <c r="Q196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90" spans="17:17" ht="17.100000000000001" customHeight="1" x14ac:dyDescent="0.25">
      <c r="Q196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91" spans="17:17" ht="17.100000000000001" customHeight="1" x14ac:dyDescent="0.25">
      <c r="Q196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92" spans="17:17" ht="17.100000000000001" customHeight="1" x14ac:dyDescent="0.25">
      <c r="Q196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93" spans="17:17" ht="17.100000000000001" customHeight="1" x14ac:dyDescent="0.25">
      <c r="Q196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94" spans="17:17" ht="17.100000000000001" customHeight="1" x14ac:dyDescent="0.25">
      <c r="Q196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95" spans="17:17" ht="17.100000000000001" customHeight="1" x14ac:dyDescent="0.25">
      <c r="Q196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96" spans="17:17" ht="17.100000000000001" customHeight="1" x14ac:dyDescent="0.25">
      <c r="Q196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97" spans="17:17" ht="17.100000000000001" customHeight="1" x14ac:dyDescent="0.25">
      <c r="Q196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98" spans="17:17" ht="17.100000000000001" customHeight="1" x14ac:dyDescent="0.25">
      <c r="Q196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99" spans="17:17" ht="17.100000000000001" customHeight="1" x14ac:dyDescent="0.25">
      <c r="Q196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00" spans="17:17" ht="17.100000000000001" customHeight="1" x14ac:dyDescent="0.25">
      <c r="Q197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01" spans="17:17" ht="17.100000000000001" customHeight="1" x14ac:dyDescent="0.25">
      <c r="Q197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02" spans="17:17" ht="17.100000000000001" customHeight="1" x14ac:dyDescent="0.25">
      <c r="Q197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03" spans="17:17" ht="17.100000000000001" customHeight="1" x14ac:dyDescent="0.25">
      <c r="Q197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04" spans="17:17" ht="17.100000000000001" customHeight="1" x14ac:dyDescent="0.25">
      <c r="Q197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05" spans="17:17" ht="17.100000000000001" customHeight="1" x14ac:dyDescent="0.25">
      <c r="Q197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06" spans="17:17" ht="17.100000000000001" customHeight="1" x14ac:dyDescent="0.25">
      <c r="Q197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07" spans="17:17" ht="17.100000000000001" customHeight="1" x14ac:dyDescent="0.25">
      <c r="Q197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08" spans="17:17" ht="17.100000000000001" customHeight="1" x14ac:dyDescent="0.25">
      <c r="Q197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09" spans="17:17" ht="17.100000000000001" customHeight="1" x14ac:dyDescent="0.25">
      <c r="Q197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10" spans="17:17" ht="17.100000000000001" customHeight="1" x14ac:dyDescent="0.25">
      <c r="Q197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11" spans="17:17" ht="17.100000000000001" customHeight="1" x14ac:dyDescent="0.25">
      <c r="Q197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12" spans="17:17" ht="17.100000000000001" customHeight="1" x14ac:dyDescent="0.25">
      <c r="Q197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13" spans="17:17" ht="17.100000000000001" customHeight="1" x14ac:dyDescent="0.25">
      <c r="Q197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14" spans="17:17" ht="17.100000000000001" customHeight="1" x14ac:dyDescent="0.25">
      <c r="Q197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15" spans="17:17" ht="17.100000000000001" customHeight="1" x14ac:dyDescent="0.25">
      <c r="Q197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16" spans="17:17" ht="17.100000000000001" customHeight="1" x14ac:dyDescent="0.25">
      <c r="Q197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17" spans="17:17" ht="17.100000000000001" customHeight="1" x14ac:dyDescent="0.25">
      <c r="Q197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18" spans="17:17" ht="17.100000000000001" customHeight="1" x14ac:dyDescent="0.25">
      <c r="Q197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19" spans="17:17" ht="17.100000000000001" customHeight="1" x14ac:dyDescent="0.25">
      <c r="Q197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20" spans="17:17" ht="17.100000000000001" customHeight="1" x14ac:dyDescent="0.25">
      <c r="Q197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21" spans="17:17" ht="17.100000000000001" customHeight="1" x14ac:dyDescent="0.25">
      <c r="Q197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22" spans="17:17" ht="17.100000000000001" customHeight="1" x14ac:dyDescent="0.25">
      <c r="Q197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23" spans="17:17" ht="17.100000000000001" customHeight="1" x14ac:dyDescent="0.25">
      <c r="Q197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24" spans="17:17" ht="17.100000000000001" customHeight="1" x14ac:dyDescent="0.25">
      <c r="Q197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25" spans="17:17" ht="17.100000000000001" customHeight="1" x14ac:dyDescent="0.25">
      <c r="Q197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26" spans="17:17" ht="17.100000000000001" customHeight="1" x14ac:dyDescent="0.25">
      <c r="Q197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27" spans="17:17" ht="17.100000000000001" customHeight="1" x14ac:dyDescent="0.25">
      <c r="Q197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28" spans="17:17" ht="17.100000000000001" customHeight="1" x14ac:dyDescent="0.25">
      <c r="Q197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29" spans="17:17" ht="17.100000000000001" customHeight="1" x14ac:dyDescent="0.25">
      <c r="Q197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30" spans="17:17" ht="17.100000000000001" customHeight="1" x14ac:dyDescent="0.25">
      <c r="Q197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31" spans="17:17" ht="17.100000000000001" customHeight="1" x14ac:dyDescent="0.25">
      <c r="Q197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32" spans="17:17" ht="17.100000000000001" customHeight="1" x14ac:dyDescent="0.25">
      <c r="Q197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33" spans="17:17" ht="17.100000000000001" customHeight="1" x14ac:dyDescent="0.25">
      <c r="Q197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34" spans="17:17" ht="17.100000000000001" customHeight="1" x14ac:dyDescent="0.25">
      <c r="Q197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35" spans="17:17" ht="17.100000000000001" customHeight="1" x14ac:dyDescent="0.25">
      <c r="Q197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36" spans="17:17" ht="17.100000000000001" customHeight="1" x14ac:dyDescent="0.25">
      <c r="Q197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37" spans="17:17" ht="17.100000000000001" customHeight="1" x14ac:dyDescent="0.25">
      <c r="Q197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38" spans="17:17" ht="17.100000000000001" customHeight="1" x14ac:dyDescent="0.25">
      <c r="Q197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39" spans="17:17" ht="17.100000000000001" customHeight="1" x14ac:dyDescent="0.25">
      <c r="Q197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40" spans="17:17" ht="17.100000000000001" customHeight="1" x14ac:dyDescent="0.25">
      <c r="Q197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41" spans="17:17" ht="17.100000000000001" customHeight="1" x14ac:dyDescent="0.25">
      <c r="Q197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42" spans="17:17" ht="17.100000000000001" customHeight="1" x14ac:dyDescent="0.25">
      <c r="Q197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43" spans="17:17" ht="17.100000000000001" customHeight="1" x14ac:dyDescent="0.25">
      <c r="Q197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44" spans="17:17" ht="17.100000000000001" customHeight="1" x14ac:dyDescent="0.25">
      <c r="Q197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45" spans="17:17" ht="17.100000000000001" customHeight="1" x14ac:dyDescent="0.25">
      <c r="Q197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46" spans="17:17" ht="17.100000000000001" customHeight="1" x14ac:dyDescent="0.25">
      <c r="Q197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47" spans="17:17" ht="17.100000000000001" customHeight="1" x14ac:dyDescent="0.25">
      <c r="Q197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48" spans="17:17" ht="17.100000000000001" customHeight="1" x14ac:dyDescent="0.25">
      <c r="Q197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49" spans="17:17" ht="17.100000000000001" customHeight="1" x14ac:dyDescent="0.25">
      <c r="Q197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50" spans="17:17" ht="17.100000000000001" customHeight="1" x14ac:dyDescent="0.25">
      <c r="Q197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51" spans="17:17" ht="17.100000000000001" customHeight="1" x14ac:dyDescent="0.25">
      <c r="Q197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52" spans="17:17" ht="17.100000000000001" customHeight="1" x14ac:dyDescent="0.25">
      <c r="Q197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53" spans="17:17" ht="17.100000000000001" customHeight="1" x14ac:dyDescent="0.25">
      <c r="Q197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54" spans="17:17" ht="17.100000000000001" customHeight="1" x14ac:dyDescent="0.25">
      <c r="Q197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55" spans="17:17" ht="17.100000000000001" customHeight="1" x14ac:dyDescent="0.25">
      <c r="Q197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56" spans="17:17" ht="17.100000000000001" customHeight="1" x14ac:dyDescent="0.25">
      <c r="Q197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57" spans="17:17" ht="17.100000000000001" customHeight="1" x14ac:dyDescent="0.25">
      <c r="Q197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58" spans="17:17" ht="17.100000000000001" customHeight="1" x14ac:dyDescent="0.25">
      <c r="Q197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59" spans="17:17" ht="17.100000000000001" customHeight="1" x14ac:dyDescent="0.25">
      <c r="Q197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60" spans="17:17" ht="17.100000000000001" customHeight="1" x14ac:dyDescent="0.25">
      <c r="Q197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61" spans="17:17" ht="17.100000000000001" customHeight="1" x14ac:dyDescent="0.25">
      <c r="Q197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62" spans="17:17" ht="17.100000000000001" customHeight="1" x14ac:dyDescent="0.25">
      <c r="Q197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63" spans="17:17" ht="17.100000000000001" customHeight="1" x14ac:dyDescent="0.25">
      <c r="Q197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64" spans="17:17" ht="17.100000000000001" customHeight="1" x14ac:dyDescent="0.25">
      <c r="Q197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65" spans="17:17" ht="17.100000000000001" customHeight="1" x14ac:dyDescent="0.25">
      <c r="Q197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66" spans="17:17" ht="17.100000000000001" customHeight="1" x14ac:dyDescent="0.25">
      <c r="Q197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67" spans="17:17" ht="17.100000000000001" customHeight="1" x14ac:dyDescent="0.25">
      <c r="Q197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68" spans="17:17" ht="17.100000000000001" customHeight="1" x14ac:dyDescent="0.25">
      <c r="Q197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69" spans="17:17" ht="17.100000000000001" customHeight="1" x14ac:dyDescent="0.25">
      <c r="Q197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70" spans="17:17" ht="17.100000000000001" customHeight="1" x14ac:dyDescent="0.25">
      <c r="Q197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71" spans="17:17" ht="17.100000000000001" customHeight="1" x14ac:dyDescent="0.25">
      <c r="Q197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72" spans="17:17" ht="17.100000000000001" customHeight="1" x14ac:dyDescent="0.25">
      <c r="Q197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73" spans="17:17" ht="17.100000000000001" customHeight="1" x14ac:dyDescent="0.25">
      <c r="Q197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74" spans="17:17" ht="17.100000000000001" customHeight="1" x14ac:dyDescent="0.25">
      <c r="Q197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75" spans="17:17" ht="17.100000000000001" customHeight="1" x14ac:dyDescent="0.25">
      <c r="Q197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76" spans="17:17" ht="17.100000000000001" customHeight="1" x14ac:dyDescent="0.25">
      <c r="Q197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77" spans="17:17" ht="17.100000000000001" customHeight="1" x14ac:dyDescent="0.25">
      <c r="Q197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78" spans="17:17" ht="17.100000000000001" customHeight="1" x14ac:dyDescent="0.25">
      <c r="Q197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79" spans="17:17" ht="17.100000000000001" customHeight="1" x14ac:dyDescent="0.25">
      <c r="Q197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80" spans="17:17" ht="17.100000000000001" customHeight="1" x14ac:dyDescent="0.25">
      <c r="Q197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81" spans="17:17" ht="17.100000000000001" customHeight="1" x14ac:dyDescent="0.25">
      <c r="Q197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82" spans="17:17" ht="17.100000000000001" customHeight="1" x14ac:dyDescent="0.25">
      <c r="Q197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83" spans="17:17" ht="17.100000000000001" customHeight="1" x14ac:dyDescent="0.25">
      <c r="Q197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84" spans="17:17" ht="17.100000000000001" customHeight="1" x14ac:dyDescent="0.25">
      <c r="Q197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85" spans="17:17" ht="17.100000000000001" customHeight="1" x14ac:dyDescent="0.25">
      <c r="Q197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86" spans="17:17" ht="17.100000000000001" customHeight="1" x14ac:dyDescent="0.25">
      <c r="Q197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87" spans="17:17" ht="17.100000000000001" customHeight="1" x14ac:dyDescent="0.25">
      <c r="Q197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88" spans="17:17" ht="17.100000000000001" customHeight="1" x14ac:dyDescent="0.25">
      <c r="Q197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89" spans="17:17" ht="17.100000000000001" customHeight="1" x14ac:dyDescent="0.25">
      <c r="Q197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90" spans="17:17" ht="17.100000000000001" customHeight="1" x14ac:dyDescent="0.25">
      <c r="Q197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91" spans="17:17" ht="17.100000000000001" customHeight="1" x14ac:dyDescent="0.25">
      <c r="Q197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92" spans="17:17" ht="17.100000000000001" customHeight="1" x14ac:dyDescent="0.25">
      <c r="Q197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93" spans="17:17" ht="17.100000000000001" customHeight="1" x14ac:dyDescent="0.25">
      <c r="Q197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94" spans="17:17" ht="17.100000000000001" customHeight="1" x14ac:dyDescent="0.25">
      <c r="Q197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95" spans="17:17" ht="17.100000000000001" customHeight="1" x14ac:dyDescent="0.25">
      <c r="Q197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96" spans="17:17" ht="17.100000000000001" customHeight="1" x14ac:dyDescent="0.25">
      <c r="Q197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97" spans="17:17" ht="17.100000000000001" customHeight="1" x14ac:dyDescent="0.25">
      <c r="Q197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98" spans="17:17" ht="17.100000000000001" customHeight="1" x14ac:dyDescent="0.25">
      <c r="Q197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99" spans="17:17" ht="17.100000000000001" customHeight="1" x14ac:dyDescent="0.25">
      <c r="Q197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00" spans="17:17" ht="17.100000000000001" customHeight="1" x14ac:dyDescent="0.25">
      <c r="Q198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01" spans="17:17" ht="17.100000000000001" customHeight="1" x14ac:dyDescent="0.25">
      <c r="Q198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02" spans="17:17" ht="17.100000000000001" customHeight="1" x14ac:dyDescent="0.25">
      <c r="Q198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03" spans="17:17" ht="17.100000000000001" customHeight="1" x14ac:dyDescent="0.25">
      <c r="Q198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04" spans="17:17" ht="17.100000000000001" customHeight="1" x14ac:dyDescent="0.25">
      <c r="Q198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05" spans="17:17" ht="17.100000000000001" customHeight="1" x14ac:dyDescent="0.25">
      <c r="Q198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06" spans="17:17" ht="17.100000000000001" customHeight="1" x14ac:dyDescent="0.25">
      <c r="Q198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07" spans="17:17" ht="17.100000000000001" customHeight="1" x14ac:dyDescent="0.25">
      <c r="Q198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08" spans="17:17" ht="17.100000000000001" customHeight="1" x14ac:dyDescent="0.25">
      <c r="Q198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09" spans="17:17" ht="17.100000000000001" customHeight="1" x14ac:dyDescent="0.25">
      <c r="Q198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10" spans="17:17" ht="17.100000000000001" customHeight="1" x14ac:dyDescent="0.25">
      <c r="Q198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11" spans="17:17" ht="17.100000000000001" customHeight="1" x14ac:dyDescent="0.25">
      <c r="Q198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12" spans="17:17" ht="17.100000000000001" customHeight="1" x14ac:dyDescent="0.25">
      <c r="Q198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13" spans="17:17" ht="17.100000000000001" customHeight="1" x14ac:dyDescent="0.25">
      <c r="Q198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14" spans="17:17" ht="17.100000000000001" customHeight="1" x14ac:dyDescent="0.25">
      <c r="Q198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15" spans="17:17" ht="17.100000000000001" customHeight="1" x14ac:dyDescent="0.25">
      <c r="Q198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16" spans="17:17" ht="17.100000000000001" customHeight="1" x14ac:dyDescent="0.25">
      <c r="Q198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17" spans="17:17" ht="17.100000000000001" customHeight="1" x14ac:dyDescent="0.25">
      <c r="Q198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18" spans="17:17" ht="17.100000000000001" customHeight="1" x14ac:dyDescent="0.25">
      <c r="Q198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19" spans="17:17" ht="17.100000000000001" customHeight="1" x14ac:dyDescent="0.25">
      <c r="Q198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20" spans="17:17" ht="17.100000000000001" customHeight="1" x14ac:dyDescent="0.25">
      <c r="Q198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21" spans="17:17" ht="17.100000000000001" customHeight="1" x14ac:dyDescent="0.25">
      <c r="Q198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22" spans="17:17" ht="17.100000000000001" customHeight="1" x14ac:dyDescent="0.25">
      <c r="Q198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23" spans="17:17" ht="17.100000000000001" customHeight="1" x14ac:dyDescent="0.25">
      <c r="Q198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24" spans="17:17" ht="17.100000000000001" customHeight="1" x14ac:dyDescent="0.25">
      <c r="Q198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25" spans="17:17" ht="17.100000000000001" customHeight="1" x14ac:dyDescent="0.25">
      <c r="Q198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26" spans="17:17" ht="17.100000000000001" customHeight="1" x14ac:dyDescent="0.25">
      <c r="Q198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27" spans="17:17" ht="17.100000000000001" customHeight="1" x14ac:dyDescent="0.25">
      <c r="Q198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28" spans="17:17" ht="17.100000000000001" customHeight="1" x14ac:dyDescent="0.25">
      <c r="Q198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29" spans="17:17" ht="17.100000000000001" customHeight="1" x14ac:dyDescent="0.25">
      <c r="Q198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30" spans="17:17" ht="17.100000000000001" customHeight="1" x14ac:dyDescent="0.25">
      <c r="Q198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31" spans="17:17" ht="17.100000000000001" customHeight="1" x14ac:dyDescent="0.25">
      <c r="Q198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32" spans="17:17" ht="17.100000000000001" customHeight="1" x14ac:dyDescent="0.25">
      <c r="Q198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33" spans="17:17" ht="17.100000000000001" customHeight="1" x14ac:dyDescent="0.25">
      <c r="Q198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34" spans="17:17" ht="17.100000000000001" customHeight="1" x14ac:dyDescent="0.25">
      <c r="Q198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35" spans="17:17" ht="17.100000000000001" customHeight="1" x14ac:dyDescent="0.25">
      <c r="Q198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36" spans="17:17" ht="17.100000000000001" customHeight="1" x14ac:dyDescent="0.25">
      <c r="Q198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37" spans="17:17" ht="17.100000000000001" customHeight="1" x14ac:dyDescent="0.25">
      <c r="Q198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38" spans="17:17" ht="17.100000000000001" customHeight="1" x14ac:dyDescent="0.25">
      <c r="Q198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39" spans="17:17" ht="17.100000000000001" customHeight="1" x14ac:dyDescent="0.25">
      <c r="Q198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40" spans="17:17" ht="17.100000000000001" customHeight="1" x14ac:dyDescent="0.25">
      <c r="Q198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41" spans="17:17" ht="17.100000000000001" customHeight="1" x14ac:dyDescent="0.25">
      <c r="Q198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42" spans="17:17" ht="17.100000000000001" customHeight="1" x14ac:dyDescent="0.25">
      <c r="Q198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43" spans="17:17" ht="17.100000000000001" customHeight="1" x14ac:dyDescent="0.25">
      <c r="Q198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44" spans="17:17" ht="17.100000000000001" customHeight="1" x14ac:dyDescent="0.25">
      <c r="Q198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45" spans="17:17" ht="17.100000000000001" customHeight="1" x14ac:dyDescent="0.25">
      <c r="Q198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46" spans="17:17" ht="17.100000000000001" customHeight="1" x14ac:dyDescent="0.25">
      <c r="Q198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47" spans="17:17" ht="17.100000000000001" customHeight="1" x14ac:dyDescent="0.25">
      <c r="Q198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48" spans="17:17" ht="17.100000000000001" customHeight="1" x14ac:dyDescent="0.25">
      <c r="Q198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49" spans="17:17" ht="17.100000000000001" customHeight="1" x14ac:dyDescent="0.25">
      <c r="Q198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50" spans="17:17" ht="17.100000000000001" customHeight="1" x14ac:dyDescent="0.25">
      <c r="Q198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51" spans="17:17" ht="17.100000000000001" customHeight="1" x14ac:dyDescent="0.25">
      <c r="Q198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52" spans="17:17" ht="17.100000000000001" customHeight="1" x14ac:dyDescent="0.25">
      <c r="Q198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53" spans="17:17" ht="17.100000000000001" customHeight="1" x14ac:dyDescent="0.25">
      <c r="Q198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54" spans="17:17" ht="17.100000000000001" customHeight="1" x14ac:dyDescent="0.25">
      <c r="Q198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55" spans="17:17" ht="17.100000000000001" customHeight="1" x14ac:dyDescent="0.25">
      <c r="Q198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56" spans="17:17" ht="17.100000000000001" customHeight="1" x14ac:dyDescent="0.25">
      <c r="Q198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57" spans="17:17" ht="17.100000000000001" customHeight="1" x14ac:dyDescent="0.25">
      <c r="Q198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58" spans="17:17" ht="17.100000000000001" customHeight="1" x14ac:dyDescent="0.25">
      <c r="Q198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59" spans="17:17" ht="17.100000000000001" customHeight="1" x14ac:dyDescent="0.25">
      <c r="Q198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60" spans="17:17" ht="17.100000000000001" customHeight="1" x14ac:dyDescent="0.25">
      <c r="Q198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61" spans="17:17" ht="17.100000000000001" customHeight="1" x14ac:dyDescent="0.25">
      <c r="Q198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62" spans="17:17" ht="17.100000000000001" customHeight="1" x14ac:dyDescent="0.25">
      <c r="Q198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63" spans="17:17" ht="17.100000000000001" customHeight="1" x14ac:dyDescent="0.25">
      <c r="Q198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64" spans="17:17" ht="17.100000000000001" customHeight="1" x14ac:dyDescent="0.25">
      <c r="Q198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65" spans="17:17" ht="17.100000000000001" customHeight="1" x14ac:dyDescent="0.25">
      <c r="Q198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66" spans="17:17" ht="17.100000000000001" customHeight="1" x14ac:dyDescent="0.25">
      <c r="Q198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67" spans="17:17" ht="17.100000000000001" customHeight="1" x14ac:dyDescent="0.25">
      <c r="Q198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68" spans="17:17" ht="17.100000000000001" customHeight="1" x14ac:dyDescent="0.25">
      <c r="Q198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69" spans="17:17" ht="17.100000000000001" customHeight="1" x14ac:dyDescent="0.25">
      <c r="Q198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70" spans="17:17" ht="17.100000000000001" customHeight="1" x14ac:dyDescent="0.25">
      <c r="Q198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71" spans="17:17" ht="17.100000000000001" customHeight="1" x14ac:dyDescent="0.25">
      <c r="Q198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72" spans="17:17" ht="17.100000000000001" customHeight="1" x14ac:dyDescent="0.25">
      <c r="Q198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73" spans="17:17" ht="17.100000000000001" customHeight="1" x14ac:dyDescent="0.25">
      <c r="Q198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74" spans="17:17" ht="17.100000000000001" customHeight="1" x14ac:dyDescent="0.25">
      <c r="Q198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75" spans="17:17" ht="17.100000000000001" customHeight="1" x14ac:dyDescent="0.25">
      <c r="Q198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76" spans="17:17" ht="17.100000000000001" customHeight="1" x14ac:dyDescent="0.25">
      <c r="Q198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77" spans="17:17" ht="17.100000000000001" customHeight="1" x14ac:dyDescent="0.25">
      <c r="Q198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78" spans="17:17" ht="17.100000000000001" customHeight="1" x14ac:dyDescent="0.25">
      <c r="Q198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79" spans="17:17" ht="17.100000000000001" customHeight="1" x14ac:dyDescent="0.25">
      <c r="Q198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80" spans="17:17" ht="17.100000000000001" customHeight="1" x14ac:dyDescent="0.25">
      <c r="Q198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81" spans="17:17" ht="17.100000000000001" customHeight="1" x14ac:dyDescent="0.25">
      <c r="Q198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82" spans="17:17" ht="17.100000000000001" customHeight="1" x14ac:dyDescent="0.25">
      <c r="Q198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83" spans="17:17" ht="17.100000000000001" customHeight="1" x14ac:dyDescent="0.25">
      <c r="Q198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84" spans="17:17" ht="17.100000000000001" customHeight="1" x14ac:dyDescent="0.25">
      <c r="Q198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85" spans="17:17" ht="17.100000000000001" customHeight="1" x14ac:dyDescent="0.25">
      <c r="Q198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86" spans="17:17" ht="17.100000000000001" customHeight="1" x14ac:dyDescent="0.25">
      <c r="Q198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87" spans="17:17" ht="17.100000000000001" customHeight="1" x14ac:dyDescent="0.25">
      <c r="Q198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88" spans="17:17" ht="17.100000000000001" customHeight="1" x14ac:dyDescent="0.25">
      <c r="Q198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89" spans="17:17" ht="17.100000000000001" customHeight="1" x14ac:dyDescent="0.25">
      <c r="Q198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90" spans="17:17" ht="17.100000000000001" customHeight="1" x14ac:dyDescent="0.25">
      <c r="Q198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91" spans="17:17" ht="17.100000000000001" customHeight="1" x14ac:dyDescent="0.25">
      <c r="Q198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92" spans="17:17" ht="17.100000000000001" customHeight="1" x14ac:dyDescent="0.25">
      <c r="Q198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93" spans="17:17" ht="17.100000000000001" customHeight="1" x14ac:dyDescent="0.25">
      <c r="Q198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94" spans="17:17" ht="17.100000000000001" customHeight="1" x14ac:dyDescent="0.25">
      <c r="Q198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95" spans="17:17" ht="17.100000000000001" customHeight="1" x14ac:dyDescent="0.25">
      <c r="Q198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96" spans="17:17" ht="17.100000000000001" customHeight="1" x14ac:dyDescent="0.25">
      <c r="Q198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97" spans="17:17" ht="17.100000000000001" customHeight="1" x14ac:dyDescent="0.25">
      <c r="Q198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98" spans="17:17" ht="17.100000000000001" customHeight="1" x14ac:dyDescent="0.25">
      <c r="Q198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99" spans="17:17" ht="17.100000000000001" customHeight="1" x14ac:dyDescent="0.25">
      <c r="Q198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00" spans="17:17" ht="17.100000000000001" customHeight="1" x14ac:dyDescent="0.25">
      <c r="Q199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01" spans="17:17" ht="17.100000000000001" customHeight="1" x14ac:dyDescent="0.25">
      <c r="Q199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02" spans="17:17" ht="17.100000000000001" customHeight="1" x14ac:dyDescent="0.25">
      <c r="Q199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03" spans="17:17" ht="17.100000000000001" customHeight="1" x14ac:dyDescent="0.25">
      <c r="Q199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04" spans="17:17" ht="17.100000000000001" customHeight="1" x14ac:dyDescent="0.25">
      <c r="Q199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05" spans="17:17" ht="17.100000000000001" customHeight="1" x14ac:dyDescent="0.25">
      <c r="Q1990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06" spans="17:17" ht="17.100000000000001" customHeight="1" x14ac:dyDescent="0.25">
      <c r="Q1990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07" spans="17:17" ht="17.100000000000001" customHeight="1" x14ac:dyDescent="0.25">
      <c r="Q1990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08" spans="17:17" ht="17.100000000000001" customHeight="1" x14ac:dyDescent="0.25">
      <c r="Q1990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09" spans="17:17" ht="17.100000000000001" customHeight="1" x14ac:dyDescent="0.25">
      <c r="Q1990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10" spans="17:17" ht="17.100000000000001" customHeight="1" x14ac:dyDescent="0.25">
      <c r="Q1991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11" spans="17:17" ht="17.100000000000001" customHeight="1" x14ac:dyDescent="0.25">
      <c r="Q1991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12" spans="17:17" ht="17.100000000000001" customHeight="1" x14ac:dyDescent="0.25">
      <c r="Q1991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13" spans="17:17" ht="17.100000000000001" customHeight="1" x14ac:dyDescent="0.25">
      <c r="Q1991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14" spans="17:17" ht="17.100000000000001" customHeight="1" x14ac:dyDescent="0.25">
      <c r="Q1991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15" spans="17:17" ht="17.100000000000001" customHeight="1" x14ac:dyDescent="0.25">
      <c r="Q1991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16" spans="17:17" ht="17.100000000000001" customHeight="1" x14ac:dyDescent="0.25">
      <c r="Q1991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17" spans="17:17" ht="17.100000000000001" customHeight="1" x14ac:dyDescent="0.25">
      <c r="Q1991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18" spans="17:17" ht="17.100000000000001" customHeight="1" x14ac:dyDescent="0.25">
      <c r="Q1991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19" spans="17:17" ht="17.100000000000001" customHeight="1" x14ac:dyDescent="0.25">
      <c r="Q1991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20" spans="17:17" ht="17.100000000000001" customHeight="1" x14ac:dyDescent="0.25">
      <c r="Q1992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21" spans="17:17" ht="17.100000000000001" customHeight="1" x14ac:dyDescent="0.25">
      <c r="Q1992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22" spans="17:17" ht="17.100000000000001" customHeight="1" x14ac:dyDescent="0.25">
      <c r="Q1992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23" spans="17:17" ht="17.100000000000001" customHeight="1" x14ac:dyDescent="0.25">
      <c r="Q1992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24" spans="17:17" ht="17.100000000000001" customHeight="1" x14ac:dyDescent="0.25">
      <c r="Q1992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25" spans="17:17" ht="17.100000000000001" customHeight="1" x14ac:dyDescent="0.25">
      <c r="Q1992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26" spans="17:17" ht="17.100000000000001" customHeight="1" x14ac:dyDescent="0.25">
      <c r="Q1992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27" spans="17:17" ht="17.100000000000001" customHeight="1" x14ac:dyDescent="0.25">
      <c r="Q1992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28" spans="17:17" ht="17.100000000000001" customHeight="1" x14ac:dyDescent="0.25">
      <c r="Q1992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29" spans="17:17" ht="17.100000000000001" customHeight="1" x14ac:dyDescent="0.25">
      <c r="Q1992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30" spans="17:17" ht="17.100000000000001" customHeight="1" x14ac:dyDescent="0.25">
      <c r="Q1993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31" spans="17:17" ht="17.100000000000001" customHeight="1" x14ac:dyDescent="0.25">
      <c r="Q1993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32" spans="17:17" ht="17.100000000000001" customHeight="1" x14ac:dyDescent="0.25">
      <c r="Q1993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33" spans="17:17" ht="17.100000000000001" customHeight="1" x14ac:dyDescent="0.25">
      <c r="Q1993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34" spans="17:17" ht="17.100000000000001" customHeight="1" x14ac:dyDescent="0.25">
      <c r="Q1993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35" spans="17:17" ht="17.100000000000001" customHeight="1" x14ac:dyDescent="0.25">
      <c r="Q1993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36" spans="17:17" ht="17.100000000000001" customHeight="1" x14ac:dyDescent="0.25">
      <c r="Q1993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37" spans="17:17" ht="17.100000000000001" customHeight="1" x14ac:dyDescent="0.25">
      <c r="Q1993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38" spans="17:17" ht="17.100000000000001" customHeight="1" x14ac:dyDescent="0.25">
      <c r="Q1993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39" spans="17:17" ht="17.100000000000001" customHeight="1" x14ac:dyDescent="0.25">
      <c r="Q1993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40" spans="17:17" ht="17.100000000000001" customHeight="1" x14ac:dyDescent="0.25">
      <c r="Q1994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41" spans="17:17" ht="17.100000000000001" customHeight="1" x14ac:dyDescent="0.25">
      <c r="Q1994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42" spans="17:17" ht="17.100000000000001" customHeight="1" x14ac:dyDescent="0.25">
      <c r="Q1994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43" spans="17:17" ht="17.100000000000001" customHeight="1" x14ac:dyDescent="0.25">
      <c r="Q1994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44" spans="17:17" ht="17.100000000000001" customHeight="1" x14ac:dyDescent="0.25">
      <c r="Q1994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45" spans="17:17" ht="17.100000000000001" customHeight="1" x14ac:dyDescent="0.25">
      <c r="Q1994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46" spans="17:17" ht="17.100000000000001" customHeight="1" x14ac:dyDescent="0.25">
      <c r="Q1994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47" spans="17:17" ht="17.100000000000001" customHeight="1" x14ac:dyDescent="0.25">
      <c r="Q1994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48" spans="17:17" ht="17.100000000000001" customHeight="1" x14ac:dyDescent="0.25">
      <c r="Q1994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49" spans="17:17" ht="17.100000000000001" customHeight="1" x14ac:dyDescent="0.25">
      <c r="Q1994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50" spans="17:17" ht="17.100000000000001" customHeight="1" x14ac:dyDescent="0.25">
      <c r="Q1995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51" spans="17:17" ht="17.100000000000001" customHeight="1" x14ac:dyDescent="0.25">
      <c r="Q1995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52" spans="17:17" ht="17.100000000000001" customHeight="1" x14ac:dyDescent="0.25">
      <c r="Q1995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53" spans="17:17" ht="17.100000000000001" customHeight="1" x14ac:dyDescent="0.25">
      <c r="Q1995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54" spans="17:17" ht="17.100000000000001" customHeight="1" x14ac:dyDescent="0.25">
      <c r="Q1995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55" spans="17:17" ht="17.100000000000001" customHeight="1" x14ac:dyDescent="0.25">
      <c r="Q1995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56" spans="17:17" ht="17.100000000000001" customHeight="1" x14ac:dyDescent="0.25">
      <c r="Q1995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57" spans="17:17" ht="17.100000000000001" customHeight="1" x14ac:dyDescent="0.25">
      <c r="Q1995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58" spans="17:17" ht="17.100000000000001" customHeight="1" x14ac:dyDescent="0.25">
      <c r="Q1995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59" spans="17:17" ht="17.100000000000001" customHeight="1" x14ac:dyDescent="0.25">
      <c r="Q1995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60" spans="17:17" ht="17.100000000000001" customHeight="1" x14ac:dyDescent="0.25">
      <c r="Q1996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61" spans="17:17" ht="17.100000000000001" customHeight="1" x14ac:dyDescent="0.25">
      <c r="Q1996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62" spans="17:17" ht="17.100000000000001" customHeight="1" x14ac:dyDescent="0.25">
      <c r="Q1996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63" spans="17:17" ht="17.100000000000001" customHeight="1" x14ac:dyDescent="0.25">
      <c r="Q1996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64" spans="17:17" ht="17.100000000000001" customHeight="1" x14ac:dyDescent="0.25">
      <c r="Q1996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65" spans="17:17" ht="17.100000000000001" customHeight="1" x14ac:dyDescent="0.25">
      <c r="Q1996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66" spans="17:17" ht="17.100000000000001" customHeight="1" x14ac:dyDescent="0.25">
      <c r="Q1996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67" spans="17:17" ht="17.100000000000001" customHeight="1" x14ac:dyDescent="0.25">
      <c r="Q1996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68" spans="17:17" ht="17.100000000000001" customHeight="1" x14ac:dyDescent="0.25">
      <c r="Q1996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69" spans="17:17" ht="17.100000000000001" customHeight="1" x14ac:dyDescent="0.25">
      <c r="Q1996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70" spans="17:17" ht="17.100000000000001" customHeight="1" x14ac:dyDescent="0.25">
      <c r="Q1997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71" spans="17:17" ht="17.100000000000001" customHeight="1" x14ac:dyDescent="0.25">
      <c r="Q1997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72" spans="17:17" ht="17.100000000000001" customHeight="1" x14ac:dyDescent="0.25">
      <c r="Q1997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73" spans="17:17" ht="17.100000000000001" customHeight="1" x14ac:dyDescent="0.25">
      <c r="Q1997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74" spans="17:17" ht="17.100000000000001" customHeight="1" x14ac:dyDescent="0.25">
      <c r="Q1997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75" spans="17:17" ht="17.100000000000001" customHeight="1" x14ac:dyDescent="0.25">
      <c r="Q1997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76" spans="17:17" ht="17.100000000000001" customHeight="1" x14ac:dyDescent="0.25">
      <c r="Q1997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77" spans="17:17" ht="17.100000000000001" customHeight="1" x14ac:dyDescent="0.25">
      <c r="Q1997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78" spans="17:17" ht="17.100000000000001" customHeight="1" x14ac:dyDescent="0.25">
      <c r="Q1997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79" spans="17:17" ht="17.100000000000001" customHeight="1" x14ac:dyDescent="0.25">
      <c r="Q1997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80" spans="17:17" ht="17.100000000000001" customHeight="1" x14ac:dyDescent="0.25">
      <c r="Q1998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81" spans="17:17" ht="17.100000000000001" customHeight="1" x14ac:dyDescent="0.25">
      <c r="Q1998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82" spans="17:17" ht="17.100000000000001" customHeight="1" x14ac:dyDescent="0.25">
      <c r="Q1998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83" spans="17:17" ht="17.100000000000001" customHeight="1" x14ac:dyDescent="0.25">
      <c r="Q1998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84" spans="17:17" ht="17.100000000000001" customHeight="1" x14ac:dyDescent="0.25">
      <c r="Q1998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85" spans="17:17" ht="17.100000000000001" customHeight="1" x14ac:dyDescent="0.25">
      <c r="Q1998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86" spans="17:17" ht="17.100000000000001" customHeight="1" x14ac:dyDescent="0.25">
      <c r="Q1998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87" spans="17:17" ht="17.100000000000001" customHeight="1" x14ac:dyDescent="0.25">
      <c r="Q1998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88" spans="17:17" ht="17.100000000000001" customHeight="1" x14ac:dyDescent="0.25">
      <c r="Q1998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89" spans="17:17" ht="17.100000000000001" customHeight="1" x14ac:dyDescent="0.25">
      <c r="Q1998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90" spans="17:17" ht="17.100000000000001" customHeight="1" x14ac:dyDescent="0.25">
      <c r="Q1999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91" spans="17:17" ht="17.100000000000001" customHeight="1" x14ac:dyDescent="0.25">
      <c r="Q1999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92" spans="17:17" ht="17.100000000000001" customHeight="1" x14ac:dyDescent="0.25">
      <c r="Q1999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93" spans="17:17" ht="17.100000000000001" customHeight="1" x14ac:dyDescent="0.25">
      <c r="Q1999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94" spans="17:17" ht="17.100000000000001" customHeight="1" x14ac:dyDescent="0.25">
      <c r="Q1999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95" spans="17:17" ht="17.100000000000001" customHeight="1" x14ac:dyDescent="0.25">
      <c r="Q19995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96" spans="17:17" ht="17.100000000000001" customHeight="1" x14ac:dyDescent="0.25">
      <c r="Q19996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97" spans="17:17" ht="17.100000000000001" customHeight="1" x14ac:dyDescent="0.25">
      <c r="Q19997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98" spans="17:17" ht="17.100000000000001" customHeight="1" x14ac:dyDescent="0.25">
      <c r="Q19998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99" spans="17:17" ht="17.100000000000001" customHeight="1" x14ac:dyDescent="0.25">
      <c r="Q19999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000" spans="17:17" ht="17.100000000000001" customHeight="1" x14ac:dyDescent="0.25">
      <c r="Q20000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001" spans="17:17" ht="17.100000000000001" customHeight="1" x14ac:dyDescent="0.25">
      <c r="Q20001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002" spans="17:17" ht="17.100000000000001" customHeight="1" x14ac:dyDescent="0.25">
      <c r="Q20002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003" spans="17:17" ht="17.100000000000001" customHeight="1" x14ac:dyDescent="0.25">
      <c r="Q20003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004" spans="17:17" ht="17.100000000000001" customHeight="1" x14ac:dyDescent="0.25">
      <c r="Q20004" s="6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</sheetData>
  <sheetProtection algorithmName="SHA-512" hashValue="TC2q3h5ne6EgHWmkHTgMQK+Axb1uGepBMmxFTMgYkma7xM2QcjEeBwc8i3gC32uuVoFK3jmnzV/NNUCmENZmqg==" saltValue="OahhZD0KMsaQuMCDjuV3vQ==" spinCount="100000" sheet="1" objects="1" scenarios="1" formatCells="0"/>
  <dataValidations xWindow="1175" yWindow="442" count="5">
    <dataValidation allowBlank="1" showInputMessage="1" showErrorMessage="1" promptTitle="Info:" prompt="• Choose “Lead” if any portion of an SL is made of lead._x000a_ • Specify in the “Note” column, if “Known other.”" sqref="E1 J1" xr:uid="{99D9C4BA-A9B4-4D1E-83DD-59970853642B}"/>
    <dataValidation allowBlank="1" showInputMessage="1" showErrorMessage="1" promptTitle="Info:" prompt="Specify in the “Note” column, if &quot;Other.”" sqref="G1" xr:uid="{344B58C3-9A8A-4E02-8D18-C3C08A351E54}"/>
    <dataValidation allowBlank="1" showInputMessage="1" showErrorMessage="1" promptTitle="Info:" prompt="Specify in the “Note” column, if “Other.”" sqref="K1" xr:uid="{6F694D23-DC4E-4681-891A-1EF33E7F9FD9}"/>
    <dataValidation allowBlank="1" showInputMessage="1" showErrorMessage="1" promptTitle="Info:" prompt="Point-of-Use: a whole house softener, filter or any other whole house treatment system_x000a_Point-of-Entry: a filter or a treatment device attached to a faucet or under a sink" sqref="N1" xr:uid="{5E667A04-6C5E-44E1-8075-5D54DBCFDD9E}"/>
    <dataValidation allowBlank="1" showInputMessage="1" showErrorMessage="1" promptTitle="Info:" prompt="Don't fill this column. The SL Category will be automatically determined based on required information provided." sqref="Q1" xr:uid="{338A3B47-3887-479E-82E2-2D454C2379B4}"/>
  </dataValidations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xWindow="1175" yWindow="442" count="11">
        <x14:dataValidation type="list" allowBlank="1" showInputMessage="1" showErrorMessage="1" xr:uid="{08C5E642-1B6B-48CD-B447-A6926E966E3C}">
          <x14:formula1>
            <xm:f>OFFSET('Information Sheet'!$B$17, 0, 0, COUNTA('Information Sheet'!$B$17:$B$24),1)</xm:f>
          </x14:formula1>
          <xm:sqref>J5:J28 E2:E20004</xm:sqref>
        </x14:dataValidation>
        <x14:dataValidation type="list" allowBlank="1" showInputMessage="1" showErrorMessage="1" xr:uid="{C67ABF5A-4CD1-4B50-98B8-482C83AEC10C}">
          <x14:formula1>
            <xm:f>OFFSET('Information Sheet'!$A$28, 0, 0, COUNTA('Information Sheet'!$A$28:$A$35),1)</xm:f>
          </x14:formula1>
          <xm:sqref>J2:J4 J29:J1048576</xm:sqref>
        </x14:dataValidation>
        <x14:dataValidation type="list" allowBlank="1" showErrorMessage="1" xr:uid="{E29B079B-9656-4ABF-9C17-87E1D0466917}">
          <x14:formula1>
            <xm:f>'Information Sheet'!$A$17:$A$20</xm:f>
          </x14:formula1>
          <xm:sqref>D2:D20004</xm:sqref>
        </x14:dataValidation>
        <x14:dataValidation type="list" allowBlank="1" showErrorMessage="1" xr:uid="{BDB29E7A-4FB1-4060-9C30-6681B7DBB590}">
          <x14:formula1>
            <xm:f>'Information Sheet'!$C$17:$C$20</xm:f>
          </x14:formula1>
          <xm:sqref>F2:F20004</xm:sqref>
        </x14:dataValidation>
        <x14:dataValidation type="list" allowBlank="1" showInputMessage="1" showErrorMessage="1" xr:uid="{11B2E2B7-C6E2-4E5F-AE16-1415637A09F5}">
          <x14:formula1>
            <xm:f>'Information Sheet'!$E$17:$E$21</xm:f>
          </x14:formula1>
          <xm:sqref>I2:I20004</xm:sqref>
        </x14:dataValidation>
        <x14:dataValidation type="list" allowBlank="1" showInputMessage="1" showErrorMessage="1" xr:uid="{A87B4DAB-2782-40DF-9CD8-43D083070A87}">
          <x14:formula1>
            <xm:f>'Information Sheet'!$C$28:$C$31</xm:f>
          </x14:formula1>
          <xm:sqref>L2:L20004</xm:sqref>
        </x14:dataValidation>
        <x14:dataValidation type="list" allowBlank="1" showInputMessage="1" showErrorMessage="1" xr:uid="{0771A6B4-80EC-4486-A127-E4785830312C}">
          <x14:formula1>
            <xm:f>'Information Sheet'!$D$28:$D$32</xm:f>
          </x14:formula1>
          <xm:sqref>M2:M20004</xm:sqref>
        </x14:dataValidation>
        <x14:dataValidation type="list" allowBlank="1" showInputMessage="1" showErrorMessage="1" xr:uid="{1503A90D-AD81-476D-90D9-0E896F474C4E}">
          <x14:formula1>
            <xm:f>'Information Sheet'!$E$28:$E$31</xm:f>
          </x14:formula1>
          <xm:sqref>N2:N20004</xm:sqref>
        </x14:dataValidation>
        <x14:dataValidation type="list" allowBlank="1" showInputMessage="1" showErrorMessage="1" xr:uid="{9DB3ADDC-1710-477B-8774-91B08A95FF51}">
          <x14:formula1>
            <xm:f>'Information Sheet'!$F$28:$F$32</xm:f>
          </x14:formula1>
          <xm:sqref>P2:P20004</xm:sqref>
        </x14:dataValidation>
        <x14:dataValidation type="list" allowBlank="1" showErrorMessage="1" xr:uid="{0F151D80-E101-4C99-B2F3-6CE48AB93FA5}">
          <x14:formula1>
            <xm:f>'Information Sheet'!$D$17:$D$24</xm:f>
          </x14:formula1>
          <xm:sqref>G2:G20004</xm:sqref>
        </x14:dataValidation>
        <x14:dataValidation type="list" allowBlank="1" showInputMessage="1" showErrorMessage="1" xr:uid="{C1CBB55B-7BBD-402A-98E6-C496095E5EA2}">
          <x14:formula1>
            <xm:f>'Information Sheet'!$B$28:$B$35</xm:f>
          </x14:formula1>
          <xm:sqref>K2:K20004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C968B-75B0-48CD-8D95-4603864898AB}">
  <dimension ref="A1:F42"/>
  <sheetViews>
    <sheetView zoomScaleNormal="100" workbookViewId="0">
      <selection activeCell="I29" sqref="I29"/>
    </sheetView>
  </sheetViews>
  <sheetFormatPr defaultRowHeight="15" x14ac:dyDescent="0.25"/>
  <cols>
    <col min="1" max="1" width="23.28515625" customWidth="1"/>
    <col min="3" max="3" width="25.85546875" customWidth="1"/>
    <col min="4" max="4" width="20.42578125" customWidth="1"/>
    <col min="6" max="6" width="22.85546875" customWidth="1"/>
  </cols>
  <sheetData>
    <row r="1" spans="1:6" x14ac:dyDescent="0.25">
      <c r="A1" s="118" t="s">
        <v>525</v>
      </c>
      <c r="B1" s="126" t="s">
        <v>44</v>
      </c>
      <c r="C1" s="126"/>
      <c r="D1" s="118" t="s">
        <v>600</v>
      </c>
      <c r="E1" s="126" t="s">
        <v>44</v>
      </c>
      <c r="F1" s="127"/>
    </row>
    <row r="2" spans="1:6" x14ac:dyDescent="0.25">
      <c r="A2" s="118" t="s">
        <v>572</v>
      </c>
      <c r="B2" s="126" t="s">
        <v>44</v>
      </c>
      <c r="C2" s="126"/>
      <c r="D2" s="125" t="s">
        <v>901</v>
      </c>
      <c r="E2" s="128" t="s">
        <v>44</v>
      </c>
      <c r="F2" s="127"/>
    </row>
    <row r="3" spans="1:6" x14ac:dyDescent="0.25">
      <c r="A3" s="125" t="s">
        <v>595</v>
      </c>
      <c r="B3" s="128" t="s">
        <v>44</v>
      </c>
      <c r="C3" s="128"/>
      <c r="D3" s="119" t="s">
        <v>1457</v>
      </c>
      <c r="E3" s="128" t="s">
        <v>44</v>
      </c>
      <c r="F3" s="127"/>
    </row>
    <row r="4" spans="1:6" x14ac:dyDescent="0.25">
      <c r="A4" s="119" t="s">
        <v>601</v>
      </c>
      <c r="B4" s="128" t="s">
        <v>44</v>
      </c>
      <c r="C4" s="128"/>
      <c r="D4" s="119" t="s">
        <v>1497</v>
      </c>
      <c r="E4" s="128" t="s">
        <v>44</v>
      </c>
      <c r="F4" s="127"/>
    </row>
    <row r="5" spans="1:6" x14ac:dyDescent="0.25">
      <c r="A5" s="118" t="s">
        <v>613</v>
      </c>
      <c r="B5" s="126" t="s">
        <v>44</v>
      </c>
      <c r="C5" s="126"/>
      <c r="D5" s="118" t="s">
        <v>1510</v>
      </c>
      <c r="E5" s="126" t="s">
        <v>44</v>
      </c>
      <c r="F5" s="127"/>
    </row>
    <row r="6" spans="1:6" x14ac:dyDescent="0.25">
      <c r="A6" s="118" t="s">
        <v>645</v>
      </c>
      <c r="B6" s="126" t="s">
        <v>44</v>
      </c>
      <c r="C6" s="126"/>
      <c r="D6" s="119" t="s">
        <v>1527</v>
      </c>
      <c r="E6" s="128" t="s">
        <v>44</v>
      </c>
      <c r="F6" s="127"/>
    </row>
    <row r="7" spans="1:6" x14ac:dyDescent="0.25">
      <c r="A7" s="118" t="s">
        <v>929</v>
      </c>
      <c r="B7" s="126" t="s">
        <v>44</v>
      </c>
      <c r="C7" s="126"/>
      <c r="D7" s="125" t="s">
        <v>1636</v>
      </c>
      <c r="E7" s="128" t="s">
        <v>44</v>
      </c>
      <c r="F7" s="127"/>
    </row>
    <row r="8" spans="1:6" x14ac:dyDescent="0.25">
      <c r="A8" s="119" t="s">
        <v>1010</v>
      </c>
      <c r="B8" s="128" t="s">
        <v>44</v>
      </c>
      <c r="C8" s="128"/>
      <c r="D8" s="121" t="s">
        <v>1801</v>
      </c>
      <c r="E8" s="126" t="s">
        <v>44</v>
      </c>
      <c r="F8" s="127"/>
    </row>
    <row r="9" spans="1:6" x14ac:dyDescent="0.25">
      <c r="A9" s="118" t="s">
        <v>1250</v>
      </c>
      <c r="B9" s="126" t="s">
        <v>44</v>
      </c>
      <c r="C9" s="126"/>
      <c r="D9" s="118" t="s">
        <v>2065</v>
      </c>
      <c r="E9" s="126" t="s">
        <v>44</v>
      </c>
      <c r="F9" s="127"/>
    </row>
    <row r="10" spans="1:6" x14ac:dyDescent="0.25">
      <c r="A10" s="118" t="s">
        <v>1466</v>
      </c>
      <c r="B10" s="126" t="s">
        <v>44</v>
      </c>
      <c r="C10" s="126"/>
      <c r="D10" s="119" t="s">
        <v>2309</v>
      </c>
      <c r="E10" s="128" t="s">
        <v>44</v>
      </c>
      <c r="F10" s="127"/>
    </row>
    <row r="11" spans="1:6" x14ac:dyDescent="0.25">
      <c r="A11" s="119" t="s">
        <v>1576</v>
      </c>
      <c r="B11" s="128" t="s">
        <v>44</v>
      </c>
      <c r="C11" s="128"/>
      <c r="D11" s="119" t="s">
        <v>2370</v>
      </c>
      <c r="E11" s="128" t="s">
        <v>44</v>
      </c>
      <c r="F11" s="127"/>
    </row>
    <row r="12" spans="1:6" x14ac:dyDescent="0.25">
      <c r="A12" s="118" t="s">
        <v>1644</v>
      </c>
      <c r="B12" s="126" t="s">
        <v>44</v>
      </c>
      <c r="C12" s="126"/>
      <c r="D12" s="118" t="s">
        <v>2598</v>
      </c>
      <c r="E12" s="126" t="s">
        <v>44</v>
      </c>
      <c r="F12" s="127"/>
    </row>
    <row r="13" spans="1:6" x14ac:dyDescent="0.25">
      <c r="A13" s="125" t="s">
        <v>1651</v>
      </c>
      <c r="B13" s="128" t="s">
        <v>44</v>
      </c>
      <c r="C13" s="128"/>
      <c r="D13" s="125" t="s">
        <v>2631</v>
      </c>
      <c r="E13" s="128" t="s">
        <v>44</v>
      </c>
      <c r="F13" s="127"/>
    </row>
    <row r="14" spans="1:6" x14ac:dyDescent="0.25">
      <c r="A14" s="125" t="s">
        <v>1670</v>
      </c>
      <c r="B14" s="128" t="s">
        <v>44</v>
      </c>
      <c r="C14" s="128"/>
      <c r="D14" s="121" t="s">
        <v>1652</v>
      </c>
      <c r="E14" s="126" t="s">
        <v>44</v>
      </c>
      <c r="F14" s="127"/>
    </row>
    <row r="15" spans="1:6" x14ac:dyDescent="0.25">
      <c r="A15" s="118" t="s">
        <v>1685</v>
      </c>
      <c r="B15" s="126" t="s">
        <v>44</v>
      </c>
      <c r="C15" s="126"/>
      <c r="D15" s="118" t="s">
        <v>2533</v>
      </c>
      <c r="E15" s="126" t="s">
        <v>44</v>
      </c>
      <c r="F15" s="127"/>
    </row>
    <row r="16" spans="1:6" x14ac:dyDescent="0.25">
      <c r="A16" s="118" t="s">
        <v>1760</v>
      </c>
      <c r="B16" s="126" t="s">
        <v>44</v>
      </c>
      <c r="C16" s="126"/>
      <c r="D16" s="118" t="s">
        <v>1579</v>
      </c>
      <c r="E16" s="126" t="s">
        <v>44</v>
      </c>
      <c r="F16" s="127"/>
    </row>
    <row r="17" spans="1:6" x14ac:dyDescent="0.25">
      <c r="A17" s="119" t="s">
        <v>1777</v>
      </c>
      <c r="B17" s="128" t="s">
        <v>44</v>
      </c>
      <c r="C17" s="128"/>
      <c r="D17" s="119" t="s">
        <v>1687</v>
      </c>
      <c r="E17" s="128" t="s">
        <v>44</v>
      </c>
      <c r="F17" s="127"/>
    </row>
    <row r="18" spans="1:6" x14ac:dyDescent="0.25">
      <c r="A18" s="119" t="s">
        <v>1860</v>
      </c>
      <c r="B18" s="128" t="s">
        <v>44</v>
      </c>
      <c r="C18" s="128"/>
      <c r="D18" s="119" t="s">
        <v>2590</v>
      </c>
      <c r="E18" s="128" t="s">
        <v>44</v>
      </c>
      <c r="F18" s="127"/>
    </row>
    <row r="19" spans="1:6" x14ac:dyDescent="0.25">
      <c r="A19" s="118" t="s">
        <v>2010</v>
      </c>
      <c r="B19" s="126" t="s">
        <v>44</v>
      </c>
      <c r="C19" s="126"/>
      <c r="D19" s="118" t="s">
        <v>2117</v>
      </c>
      <c r="E19" s="126" t="s">
        <v>44</v>
      </c>
      <c r="F19" s="127"/>
    </row>
    <row r="20" spans="1:6" x14ac:dyDescent="0.25">
      <c r="A20" s="119" t="s">
        <v>2057</v>
      </c>
      <c r="B20" s="128" t="s">
        <v>44</v>
      </c>
      <c r="C20" s="128"/>
      <c r="D20" s="119" t="s">
        <v>2414</v>
      </c>
      <c r="E20" s="128" t="s">
        <v>44</v>
      </c>
      <c r="F20" s="127"/>
    </row>
    <row r="21" spans="1:6" x14ac:dyDescent="0.25">
      <c r="A21" s="119" t="s">
        <v>2069</v>
      </c>
      <c r="B21" s="128" t="s">
        <v>44</v>
      </c>
      <c r="C21" s="128"/>
      <c r="D21" s="119" t="s">
        <v>2485</v>
      </c>
      <c r="E21" s="128" t="s">
        <v>44</v>
      </c>
      <c r="F21" s="127"/>
    </row>
    <row r="22" spans="1:6" x14ac:dyDescent="0.25">
      <c r="A22" s="118" t="s">
        <v>2071</v>
      </c>
      <c r="B22" s="126" t="s">
        <v>44</v>
      </c>
      <c r="C22" s="126"/>
      <c r="D22" s="119" t="s">
        <v>631</v>
      </c>
      <c r="E22" s="128" t="s">
        <v>44</v>
      </c>
      <c r="F22" s="127"/>
    </row>
    <row r="23" spans="1:6" x14ac:dyDescent="0.25">
      <c r="A23" s="119" t="s">
        <v>2075</v>
      </c>
      <c r="B23" s="128" t="s">
        <v>44</v>
      </c>
      <c r="C23" s="128"/>
      <c r="D23" s="118" t="s">
        <v>1545</v>
      </c>
      <c r="E23" s="126" t="s">
        <v>44</v>
      </c>
      <c r="F23" s="127"/>
    </row>
    <row r="24" spans="1:6" x14ac:dyDescent="0.25">
      <c r="A24" s="118" t="s">
        <v>2077</v>
      </c>
      <c r="B24" s="126" t="s">
        <v>44</v>
      </c>
      <c r="C24" s="126"/>
      <c r="D24" s="121" t="s">
        <v>2381</v>
      </c>
      <c r="E24" s="126" t="s">
        <v>44</v>
      </c>
      <c r="F24" s="127"/>
    </row>
    <row r="25" spans="1:6" x14ac:dyDescent="0.25">
      <c r="A25" s="125" t="s">
        <v>2078</v>
      </c>
      <c r="B25" s="128" t="s">
        <v>44</v>
      </c>
      <c r="C25" s="128"/>
      <c r="D25" s="119" t="s">
        <v>558</v>
      </c>
      <c r="E25" s="128" t="s">
        <v>44</v>
      </c>
      <c r="F25" s="127"/>
    </row>
    <row r="26" spans="1:6" x14ac:dyDescent="0.25">
      <c r="A26" s="118" t="s">
        <v>2095</v>
      </c>
      <c r="B26" s="126" t="s">
        <v>44</v>
      </c>
      <c r="C26" s="126"/>
      <c r="D26" s="119" t="s">
        <v>2857</v>
      </c>
      <c r="E26" s="128" t="s">
        <v>2858</v>
      </c>
      <c r="F26" s="127"/>
    </row>
    <row r="27" spans="1:6" x14ac:dyDescent="0.25">
      <c r="A27" s="119" t="s">
        <v>2114</v>
      </c>
      <c r="B27" s="128" t="s">
        <v>44</v>
      </c>
      <c r="C27" s="128"/>
      <c r="D27" s="119" t="s">
        <v>2859</v>
      </c>
      <c r="E27" s="128" t="s">
        <v>2858</v>
      </c>
      <c r="F27" s="127"/>
    </row>
    <row r="28" spans="1:6" x14ac:dyDescent="0.25">
      <c r="A28" s="119" t="s">
        <v>2128</v>
      </c>
      <c r="B28" s="128" t="s">
        <v>44</v>
      </c>
      <c r="C28" s="128"/>
      <c r="D28" s="119" t="s">
        <v>2860</v>
      </c>
      <c r="E28" s="128" t="s">
        <v>2858</v>
      </c>
      <c r="F28" s="127"/>
    </row>
    <row r="29" spans="1:6" x14ac:dyDescent="0.25">
      <c r="A29" s="118" t="s">
        <v>2166</v>
      </c>
      <c r="B29" s="126" t="s">
        <v>44</v>
      </c>
      <c r="C29" s="126"/>
      <c r="D29" s="129" t="s">
        <v>2864</v>
      </c>
      <c r="E29" s="130" t="s">
        <v>2858</v>
      </c>
      <c r="F29" s="127"/>
    </row>
    <row r="30" spans="1:6" x14ac:dyDescent="0.25">
      <c r="A30" s="119" t="s">
        <v>2203</v>
      </c>
      <c r="B30" s="128" t="s">
        <v>44</v>
      </c>
      <c r="C30" s="128"/>
      <c r="D30" s="119" t="s">
        <v>2861</v>
      </c>
      <c r="E30" s="128" t="s">
        <v>2858</v>
      </c>
      <c r="F30" s="127"/>
    </row>
    <row r="31" spans="1:6" x14ac:dyDescent="0.25">
      <c r="A31" s="118" t="s">
        <v>2210</v>
      </c>
      <c r="B31" s="126" t="s">
        <v>44</v>
      </c>
      <c r="C31" s="126"/>
      <c r="D31" s="119" t="s">
        <v>2862</v>
      </c>
      <c r="E31" s="128" t="s">
        <v>2858</v>
      </c>
      <c r="F31" s="127"/>
    </row>
    <row r="32" spans="1:6" x14ac:dyDescent="0.25">
      <c r="A32" s="119" t="s">
        <v>2240</v>
      </c>
      <c r="B32" s="128" t="s">
        <v>44</v>
      </c>
      <c r="C32" s="128"/>
      <c r="D32" s="119" t="s">
        <v>2863</v>
      </c>
      <c r="E32" s="128" t="s">
        <v>2858</v>
      </c>
      <c r="F32" s="127"/>
    </row>
    <row r="33" spans="1:6" x14ac:dyDescent="0.25">
      <c r="A33" s="118" t="s">
        <v>2248</v>
      </c>
      <c r="B33" s="126" t="s">
        <v>44</v>
      </c>
      <c r="C33" s="126"/>
      <c r="D33" s="119" t="s">
        <v>2865</v>
      </c>
      <c r="E33" s="128" t="s">
        <v>2858</v>
      </c>
      <c r="F33" s="127"/>
    </row>
    <row r="34" spans="1:6" x14ac:dyDescent="0.25">
      <c r="A34" s="118" t="s">
        <v>2336</v>
      </c>
      <c r="B34" s="126" t="s">
        <v>44</v>
      </c>
      <c r="C34" s="126"/>
      <c r="D34" s="119" t="s">
        <v>2866</v>
      </c>
      <c r="E34" s="128" t="s">
        <v>2858</v>
      </c>
      <c r="F34" s="127"/>
    </row>
    <row r="35" spans="1:6" x14ac:dyDescent="0.25">
      <c r="A35" s="118" t="s">
        <v>2454</v>
      </c>
      <c r="B35" s="126" t="s">
        <v>44</v>
      </c>
      <c r="C35" s="126"/>
      <c r="D35" s="127"/>
      <c r="E35" s="127"/>
      <c r="F35" s="127"/>
    </row>
    <row r="36" spans="1:6" x14ac:dyDescent="0.25">
      <c r="A36" s="120" t="s">
        <v>2455</v>
      </c>
      <c r="B36" s="128" t="s">
        <v>44</v>
      </c>
      <c r="C36" s="128"/>
      <c r="D36" s="127"/>
      <c r="E36" s="127"/>
      <c r="F36" s="127"/>
    </row>
    <row r="37" spans="1:6" x14ac:dyDescent="0.25">
      <c r="A37" s="118" t="s">
        <v>2457</v>
      </c>
      <c r="B37" s="126" t="s">
        <v>44</v>
      </c>
      <c r="C37" s="126"/>
      <c r="D37" s="127"/>
      <c r="E37" s="127"/>
      <c r="F37" s="127"/>
    </row>
    <row r="38" spans="1:6" x14ac:dyDescent="0.25">
      <c r="A38" s="118" t="s">
        <v>2490</v>
      </c>
      <c r="B38" s="126" t="s">
        <v>44</v>
      </c>
      <c r="C38" s="126"/>
      <c r="D38" s="127"/>
      <c r="E38" s="127"/>
      <c r="F38" s="127"/>
    </row>
    <row r="39" spans="1:6" x14ac:dyDescent="0.25">
      <c r="A39" s="119" t="s">
        <v>2494</v>
      </c>
      <c r="B39" s="128" t="s">
        <v>44</v>
      </c>
      <c r="C39" s="128"/>
      <c r="D39" s="127"/>
      <c r="E39" s="127"/>
      <c r="F39" s="127"/>
    </row>
    <row r="40" spans="1:6" x14ac:dyDescent="0.25">
      <c r="A40" s="121" t="s">
        <v>2508</v>
      </c>
      <c r="B40" s="126" t="s">
        <v>44</v>
      </c>
      <c r="C40" s="126"/>
      <c r="D40" s="127"/>
      <c r="E40" s="127"/>
      <c r="F40" s="127"/>
    </row>
    <row r="41" spans="1:6" x14ac:dyDescent="0.25">
      <c r="A41" s="119" t="s">
        <v>2522</v>
      </c>
      <c r="B41" s="128" t="s">
        <v>44</v>
      </c>
      <c r="C41" s="128"/>
      <c r="D41" s="127"/>
      <c r="E41" s="127"/>
      <c r="F41" s="127"/>
    </row>
    <row r="42" spans="1:6" x14ac:dyDescent="0.25">
      <c r="A42" s="118" t="s">
        <v>1189</v>
      </c>
      <c r="B42" s="126" t="s">
        <v>44</v>
      </c>
      <c r="C42" s="126"/>
      <c r="D42" s="127"/>
      <c r="E42" s="127"/>
      <c r="F42" s="127"/>
    </row>
  </sheetData>
  <pageMargins left="0.7" right="0.7" top="0.75" bottom="0.75" header="0.3" footer="0.3"/>
  <pageSetup scale="81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546C1-7299-4D82-B10A-3690C86C8E1C}">
  <dimension ref="A1:O44"/>
  <sheetViews>
    <sheetView showGridLines="0" zoomScaleNormal="100" workbookViewId="0">
      <selection activeCell="L24" sqref="L24"/>
    </sheetView>
  </sheetViews>
  <sheetFormatPr defaultColWidth="8.7109375" defaultRowHeight="15" customHeight="1" x14ac:dyDescent="0.2"/>
  <cols>
    <col min="1" max="1" width="20.7109375" style="32" customWidth="1"/>
    <col min="2" max="2" width="12.85546875" style="32" customWidth="1"/>
    <col min="3" max="3" width="10.28515625" style="32" customWidth="1"/>
    <col min="4" max="4" width="8.5703125" style="32" customWidth="1"/>
    <col min="5" max="5" width="8.7109375" style="32" customWidth="1"/>
    <col min="6" max="6" width="8.140625" style="32" customWidth="1"/>
    <col min="7" max="7" width="6.85546875" style="32" customWidth="1"/>
    <col min="8" max="8" width="11.28515625" style="32" customWidth="1"/>
    <col min="9" max="9" width="8.5703125" style="32" customWidth="1"/>
    <col min="10" max="16384" width="8.7109375" style="32"/>
  </cols>
  <sheetData>
    <row r="1" spans="1:9" ht="15" customHeight="1" x14ac:dyDescent="0.25">
      <c r="A1" s="142" t="s">
        <v>58</v>
      </c>
      <c r="B1" s="142"/>
      <c r="C1" s="142"/>
      <c r="D1" s="142"/>
      <c r="E1" s="142"/>
      <c r="F1" s="142"/>
      <c r="G1" s="142"/>
      <c r="H1" s="142"/>
    </row>
    <row r="2" spans="1:9" ht="15" customHeight="1" x14ac:dyDescent="0.25">
      <c r="A2" s="33" t="s">
        <v>59</v>
      </c>
      <c r="D2" s="33"/>
      <c r="E2" s="33"/>
    </row>
    <row r="3" spans="1:9" ht="15" customHeight="1" x14ac:dyDescent="0.2">
      <c r="A3" s="74" t="s">
        <v>60</v>
      </c>
      <c r="B3" s="151" t="s">
        <v>2838</v>
      </c>
      <c r="C3" s="152"/>
      <c r="D3" s="152"/>
      <c r="E3" s="152"/>
      <c r="F3" s="152"/>
      <c r="G3" s="152"/>
      <c r="H3" s="152"/>
      <c r="I3" s="153"/>
    </row>
    <row r="4" spans="1:9" ht="15" customHeight="1" x14ac:dyDescent="0.2">
      <c r="A4" s="75" t="s">
        <v>61</v>
      </c>
      <c r="B4" s="154" t="s">
        <v>2839</v>
      </c>
      <c r="C4" s="155"/>
      <c r="D4" s="155"/>
      <c r="E4" s="155"/>
      <c r="F4" s="155"/>
      <c r="G4" s="155"/>
      <c r="H4" s="155"/>
      <c r="I4" s="156"/>
    </row>
    <row r="5" spans="1:9" ht="9" customHeight="1" x14ac:dyDescent="0.2"/>
    <row r="6" spans="1:9" ht="15" customHeight="1" x14ac:dyDescent="0.25">
      <c r="A6" s="33" t="s">
        <v>106</v>
      </c>
    </row>
    <row r="7" spans="1:9" ht="15" customHeight="1" x14ac:dyDescent="0.2">
      <c r="A7" s="143" t="s">
        <v>62</v>
      </c>
      <c r="B7" s="144"/>
      <c r="C7" s="157" t="s">
        <v>2840</v>
      </c>
      <c r="D7" s="158"/>
      <c r="E7" s="158"/>
      <c r="F7" s="158"/>
      <c r="G7" s="158"/>
      <c r="H7" s="158"/>
      <c r="I7" s="159"/>
    </row>
    <row r="8" spans="1:9" ht="15" customHeight="1" x14ac:dyDescent="0.2">
      <c r="A8" s="145" t="s">
        <v>63</v>
      </c>
      <c r="B8" s="146"/>
      <c r="C8" s="160" t="s">
        <v>2841</v>
      </c>
      <c r="D8" s="161"/>
      <c r="E8" s="161"/>
      <c r="F8" s="161"/>
      <c r="G8" s="161"/>
      <c r="H8" s="161"/>
      <c r="I8" s="162"/>
    </row>
    <row r="9" spans="1:9" ht="15" customHeight="1" x14ac:dyDescent="0.2">
      <c r="A9" s="147" t="s">
        <v>64</v>
      </c>
      <c r="B9" s="148"/>
      <c r="C9" s="163" t="s">
        <v>2842</v>
      </c>
      <c r="D9" s="164"/>
      <c r="E9" s="164"/>
      <c r="F9" s="164"/>
      <c r="G9" s="164"/>
      <c r="H9" s="164"/>
      <c r="I9" s="165"/>
    </row>
    <row r="10" spans="1:9" ht="9.6" customHeight="1" x14ac:dyDescent="0.2"/>
    <row r="11" spans="1:9" s="47" customFormat="1" ht="15" customHeight="1" x14ac:dyDescent="0.25">
      <c r="A11" s="49" t="s">
        <v>65</v>
      </c>
    </row>
    <row r="12" spans="1:9" s="47" customFormat="1" ht="15" customHeight="1" thickBot="1" x14ac:dyDescent="0.25">
      <c r="A12" s="149" t="s">
        <v>66</v>
      </c>
      <c r="B12" s="149"/>
      <c r="C12" s="149"/>
      <c r="D12" s="149"/>
      <c r="E12" s="149"/>
      <c r="F12" s="149"/>
      <c r="G12" s="150">
        <f>G13+G17</f>
        <v>2711</v>
      </c>
      <c r="H12" s="150"/>
      <c r="I12" s="150"/>
    </row>
    <row r="13" spans="1:9" s="47" customFormat="1" ht="15" customHeight="1" thickTop="1" x14ac:dyDescent="0.2">
      <c r="A13" s="166" t="s">
        <v>67</v>
      </c>
      <c r="B13" s="166"/>
      <c r="C13" s="166"/>
      <c r="D13" s="166"/>
      <c r="E13" s="166"/>
      <c r="F13" s="166"/>
      <c r="G13" s="167">
        <f>SUM(G14:I16)</f>
        <v>1538</v>
      </c>
      <c r="H13" s="167"/>
      <c r="I13" s="167"/>
    </row>
    <row r="14" spans="1:9" s="47" customFormat="1" ht="15" customHeight="1" x14ac:dyDescent="0.2">
      <c r="A14" s="168" t="s">
        <v>68</v>
      </c>
      <c r="B14" s="168"/>
      <c r="C14" s="168"/>
      <c r="D14" s="168"/>
      <c r="E14" s="168"/>
      <c r="F14" s="168"/>
      <c r="G14" s="169">
        <f>COUNTIF('Service Line Inventory Template'!$Q$2:$Q$20004,"Lead")</f>
        <v>68</v>
      </c>
      <c r="H14" s="169"/>
      <c r="I14" s="169"/>
    </row>
    <row r="15" spans="1:9" s="47" customFormat="1" ht="15" customHeight="1" x14ac:dyDescent="0.2">
      <c r="A15" s="168" t="s">
        <v>69</v>
      </c>
      <c r="B15" s="168"/>
      <c r="C15" s="168"/>
      <c r="D15" s="168"/>
      <c r="E15" s="168"/>
      <c r="F15" s="168"/>
      <c r="G15" s="169">
        <f>COUNTIF('Service Line Inventory Template'!$Q$2:$Q$20004,"GSLRR")</f>
        <v>192</v>
      </c>
      <c r="H15" s="169"/>
      <c r="I15" s="169"/>
    </row>
    <row r="16" spans="1:9" s="47" customFormat="1" ht="15" customHeight="1" x14ac:dyDescent="0.2">
      <c r="A16" s="170" t="s">
        <v>70</v>
      </c>
      <c r="B16" s="170"/>
      <c r="C16" s="170"/>
      <c r="D16" s="170"/>
      <c r="E16" s="170"/>
      <c r="F16" s="170"/>
      <c r="G16" s="169">
        <f>COUNTIF('Service Line Inventory Template'!$Q$2:$Q$20004,"Non-Lead")</f>
        <v>1278</v>
      </c>
      <c r="H16" s="169"/>
      <c r="I16" s="169"/>
    </row>
    <row r="17" spans="1:15" s="47" customFormat="1" ht="14.25" x14ac:dyDescent="0.2">
      <c r="A17" s="171" t="s">
        <v>71</v>
      </c>
      <c r="B17" s="171"/>
      <c r="C17" s="171"/>
      <c r="D17" s="171"/>
      <c r="E17" s="171"/>
      <c r="F17" s="171"/>
      <c r="G17" s="172">
        <f>COUNTIF('Service Line Inventory Template'!$Q$2:$Q$20004,"Unknown")</f>
        <v>1173</v>
      </c>
      <c r="H17" s="172"/>
      <c r="I17" s="172"/>
    </row>
    <row r="18" spans="1:15" s="47" customFormat="1" ht="10.5" customHeight="1" x14ac:dyDescent="0.25">
      <c r="A18" s="34"/>
      <c r="B18" s="34"/>
      <c r="C18" s="34"/>
      <c r="D18" s="34"/>
      <c r="E18" s="34"/>
      <c r="F18" s="34"/>
      <c r="G18" s="35"/>
      <c r="H18" s="35"/>
      <c r="L18" s="21"/>
      <c r="M18" s="21"/>
      <c r="N18" s="21"/>
      <c r="O18" s="21"/>
    </row>
    <row r="19" spans="1:15" s="47" customFormat="1" ht="30" customHeight="1" thickBot="1" x14ac:dyDescent="0.3">
      <c r="A19" s="173" t="s">
        <v>72</v>
      </c>
      <c r="B19" s="173"/>
      <c r="C19" s="88" t="s">
        <v>44</v>
      </c>
      <c r="D19" s="174" t="s">
        <v>73</v>
      </c>
      <c r="E19" s="175"/>
      <c r="F19" s="174" t="s">
        <v>46</v>
      </c>
      <c r="G19" s="175"/>
      <c r="H19" s="174" t="s">
        <v>21</v>
      </c>
      <c r="I19" s="175"/>
      <c r="L19" s="21"/>
      <c r="M19" s="21"/>
      <c r="N19" s="21"/>
      <c r="O19" s="21"/>
    </row>
    <row r="20" spans="1:15" s="47" customFormat="1" ht="15" customHeight="1" thickTop="1" x14ac:dyDescent="0.25">
      <c r="A20" s="176" t="s">
        <v>74</v>
      </c>
      <c r="B20" s="177"/>
      <c r="C20" s="53">
        <f>COUNTIF(Table1[Current Public Side SL Material ⓘ],"Lead*")</f>
        <v>10</v>
      </c>
      <c r="D20" s="54">
        <f>COUNTIF(Table1[Current Public Side SL Material ⓘ],"Galvanized*")</f>
        <v>41</v>
      </c>
      <c r="E20" s="52" t="s">
        <v>75</v>
      </c>
      <c r="F20" s="178">
        <f>COUNTIF(Table1[Current Public Side SL Material ⓘ],"C*")+COUNTIF(Table1[Current Public Side SL Material ⓘ],"P*")+COUNTIF(Table1[Current Public Side SL Material ⓘ],"K*")</f>
        <v>1602</v>
      </c>
      <c r="G20" s="179"/>
      <c r="H20" s="178">
        <f>COUNTIF(Table1[Current Public Side SL Material ⓘ],"U*")</f>
        <v>1064</v>
      </c>
      <c r="I20" s="180"/>
      <c r="J20" s="50"/>
      <c r="L20" s="21"/>
      <c r="M20" s="21"/>
      <c r="N20" s="21"/>
      <c r="O20" s="21"/>
    </row>
    <row r="21" spans="1:15" s="47" customFormat="1" ht="15" customHeight="1" x14ac:dyDescent="0.25">
      <c r="A21" s="176" t="s">
        <v>76</v>
      </c>
      <c r="B21" s="177"/>
      <c r="C21" s="53">
        <f>COUNTIF(Table1[Customer SL Material ⓘ],"Lead*")</f>
        <v>61</v>
      </c>
      <c r="D21" s="55">
        <f>COUNTIF(Table1[Customer SL Material ⓘ],"Galvanized*")</f>
        <v>194</v>
      </c>
      <c r="E21" s="51" t="s">
        <v>75</v>
      </c>
      <c r="F21" s="181">
        <f>COUNTIF(Table1[Customer SL Material ⓘ],"C*")+COUNTIF(Table1[Customer SL Material ⓘ],"P*")+COUNTIF(Table1[Customer SL Material ⓘ],"K*")</f>
        <v>1947</v>
      </c>
      <c r="G21" s="182"/>
      <c r="H21" s="181">
        <f>COUNTIF(Table1[Customer SL Material ⓘ],"U*")</f>
        <v>514</v>
      </c>
      <c r="I21" s="183"/>
      <c r="J21" s="50"/>
      <c r="L21" s="21"/>
      <c r="M21" s="21"/>
      <c r="N21" s="21"/>
      <c r="O21" s="21"/>
    </row>
    <row r="22" spans="1:15" s="47" customFormat="1" ht="34.5" customHeight="1" x14ac:dyDescent="0.25">
      <c r="A22" s="184" t="s">
        <v>66</v>
      </c>
      <c r="B22" s="185"/>
      <c r="C22" s="78">
        <f>COUNTIF(Table1[SL Category ⓘ],"Lead")</f>
        <v>68</v>
      </c>
      <c r="D22" s="79">
        <f>COUNTIF(Table1[SL Category ⓘ],"GSLRR")</f>
        <v>192</v>
      </c>
      <c r="E22" s="80" t="s">
        <v>45</v>
      </c>
      <c r="F22" s="186">
        <f>COUNTIF(Table1[SL Category ⓘ],"Non-Lead")</f>
        <v>1278</v>
      </c>
      <c r="G22" s="187"/>
      <c r="H22" s="186">
        <f>COUNTIF(Table1[SL Category ⓘ],"Unknown")</f>
        <v>1173</v>
      </c>
      <c r="I22" s="188"/>
      <c r="J22" s="50"/>
      <c r="L22" s="21"/>
      <c r="M22" s="21"/>
      <c r="N22" s="21"/>
      <c r="O22" s="21"/>
    </row>
    <row r="23" spans="1:15" ht="6.95" customHeight="1" x14ac:dyDescent="0.25">
      <c r="A23" s="36"/>
      <c r="B23" s="37"/>
      <c r="L23"/>
      <c r="M23"/>
      <c r="N23"/>
      <c r="O23"/>
    </row>
    <row r="24" spans="1:15" ht="15" customHeight="1" x14ac:dyDescent="0.25">
      <c r="A24" s="38" t="s">
        <v>77</v>
      </c>
      <c r="B24" s="37"/>
      <c r="L24"/>
      <c r="M24"/>
      <c r="N24"/>
      <c r="O24"/>
    </row>
    <row r="25" spans="1:15" ht="15" customHeight="1" thickBot="1" x14ac:dyDescent="0.3">
      <c r="A25" s="189" t="s">
        <v>78</v>
      </c>
      <c r="B25" s="189"/>
      <c r="C25" s="189"/>
      <c r="D25" s="189"/>
      <c r="E25" s="190" t="s">
        <v>79</v>
      </c>
      <c r="F25" s="190"/>
      <c r="G25" s="191" t="s">
        <v>80</v>
      </c>
      <c r="H25" s="192"/>
      <c r="I25" s="193"/>
      <c r="L25"/>
      <c r="M25"/>
      <c r="N25"/>
      <c r="O25"/>
    </row>
    <row r="26" spans="1:15" ht="15" customHeight="1" thickTop="1" x14ac:dyDescent="0.25">
      <c r="A26" s="194" t="s">
        <v>81</v>
      </c>
      <c r="B26" s="194"/>
      <c r="C26" s="194"/>
      <c r="D26" s="194"/>
      <c r="E26" s="195">
        <f>COUNTIF('Service Line Inventory Template'!G2:G20004,"Records")</f>
        <v>1482</v>
      </c>
      <c r="F26" s="195"/>
      <c r="G26" s="196">
        <f>COUNTIF('Service Line Inventory Template'!K2:K20004,"Records")</f>
        <v>387</v>
      </c>
      <c r="H26" s="197"/>
      <c r="I26" s="198"/>
      <c r="L26"/>
      <c r="M26"/>
      <c r="N26"/>
      <c r="O26"/>
    </row>
    <row r="27" spans="1:15" ht="15" customHeight="1" x14ac:dyDescent="0.25">
      <c r="A27" s="199" t="s">
        <v>19</v>
      </c>
      <c r="B27" s="200"/>
      <c r="C27" s="200"/>
      <c r="D27" s="201"/>
      <c r="E27" s="202">
        <f>COUNTIF('Service Line Inventory Template'!G2:G20004,"Field Inspection")</f>
        <v>102</v>
      </c>
      <c r="F27" s="202"/>
      <c r="G27" s="203">
        <f>COUNTIF('Service Line Inventory Template'!K2:K20004,A27)</f>
        <v>1253</v>
      </c>
      <c r="H27" s="204"/>
      <c r="I27" s="205"/>
      <c r="L27"/>
      <c r="M27"/>
      <c r="N27"/>
      <c r="O27"/>
    </row>
    <row r="28" spans="1:15" x14ac:dyDescent="0.25">
      <c r="A28" s="206" t="s">
        <v>105</v>
      </c>
      <c r="B28" s="206"/>
      <c r="C28" s="206"/>
      <c r="D28" s="206"/>
      <c r="E28" s="169" t="s">
        <v>103</v>
      </c>
      <c r="F28" s="169"/>
      <c r="G28" s="207">
        <f>COUNTIF('Service Line Inventory Template'!K2:K20004,A28)</f>
        <v>355</v>
      </c>
      <c r="H28" s="208"/>
      <c r="I28" s="209"/>
      <c r="L28"/>
      <c r="M28"/>
      <c r="N28"/>
      <c r="O28"/>
    </row>
    <row r="29" spans="1:15" ht="15" customHeight="1" x14ac:dyDescent="0.25">
      <c r="A29" s="146" t="s">
        <v>23</v>
      </c>
      <c r="B29" s="146"/>
      <c r="C29" s="146"/>
      <c r="D29" s="146"/>
      <c r="E29" s="202">
        <f>COUNTIF('Service Line Inventory Template'!$G$2:$G$20004,A29)</f>
        <v>52</v>
      </c>
      <c r="F29" s="202"/>
      <c r="G29" s="203">
        <f>COUNTIF('Service Line Inventory Template'!K2:K20004,A29)</f>
        <v>0</v>
      </c>
      <c r="H29" s="204"/>
      <c r="I29" s="205"/>
      <c r="L29"/>
      <c r="M29"/>
      <c r="N29"/>
      <c r="O29"/>
    </row>
    <row r="30" spans="1:15" ht="15" customHeight="1" x14ac:dyDescent="0.25">
      <c r="A30" s="210" t="s">
        <v>91</v>
      </c>
      <c r="B30" s="210"/>
      <c r="C30" s="210"/>
      <c r="D30" s="210"/>
      <c r="E30" s="169">
        <f>COUNTIF('Service Line Inventory Template'!$G$2:$G$20004,A30)</f>
        <v>0</v>
      </c>
      <c r="F30" s="169"/>
      <c r="G30" s="207">
        <f>COUNTIF('Service Line Inventory Template'!K2:K20004,A30)</f>
        <v>0</v>
      </c>
      <c r="H30" s="208"/>
      <c r="I30" s="209"/>
      <c r="L30"/>
      <c r="M30"/>
      <c r="N30"/>
      <c r="O30"/>
    </row>
    <row r="31" spans="1:15" ht="15" customHeight="1" x14ac:dyDescent="0.25">
      <c r="A31" s="211" t="s">
        <v>28</v>
      </c>
      <c r="B31" s="211"/>
      <c r="C31" s="211"/>
      <c r="D31" s="211"/>
      <c r="E31" s="212">
        <f>COUNTIF('Service Line Inventory Template'!$G$2:$G$20004,A31)</f>
        <v>31</v>
      </c>
      <c r="F31" s="212"/>
      <c r="G31" s="213">
        <f>COUNTIF('Service Line Inventory Template'!K2:K20004,A31)</f>
        <v>18</v>
      </c>
      <c r="H31" s="214"/>
      <c r="I31" s="215"/>
      <c r="L31"/>
      <c r="M31"/>
      <c r="N31"/>
      <c r="O31"/>
    </row>
    <row r="32" spans="1:15" ht="8.85" customHeight="1" x14ac:dyDescent="0.2">
      <c r="A32" s="36"/>
      <c r="B32" s="37"/>
    </row>
    <row r="33" spans="1:9" ht="15" customHeight="1" x14ac:dyDescent="0.25">
      <c r="A33" s="33" t="s">
        <v>82</v>
      </c>
    </row>
    <row r="34" spans="1:9" ht="31.5" customHeight="1" x14ac:dyDescent="0.2">
      <c r="A34" s="216" t="s">
        <v>83</v>
      </c>
      <c r="B34" s="217"/>
      <c r="C34" s="217"/>
      <c r="D34" s="217"/>
      <c r="E34" s="218" t="s">
        <v>84</v>
      </c>
      <c r="F34" s="218"/>
      <c r="G34" s="218"/>
      <c r="H34" s="218"/>
      <c r="I34" s="219"/>
    </row>
    <row r="35" spans="1:9" ht="32.450000000000003" customHeight="1" x14ac:dyDescent="0.2">
      <c r="A35" s="220" t="s">
        <v>85</v>
      </c>
      <c r="B35" s="221"/>
      <c r="C35" s="221"/>
      <c r="D35" s="221"/>
      <c r="E35" s="222"/>
      <c r="F35" s="222"/>
      <c r="G35" s="222"/>
      <c r="H35" s="222"/>
      <c r="I35" s="223"/>
    </row>
    <row r="37" spans="1:9" ht="15" customHeight="1" x14ac:dyDescent="0.25">
      <c r="A37" s="33" t="s">
        <v>86</v>
      </c>
    </row>
    <row r="38" spans="1:9" ht="15" customHeight="1" x14ac:dyDescent="0.2">
      <c r="A38" s="224" t="s">
        <v>87</v>
      </c>
      <c r="B38" s="225"/>
      <c r="C38" s="225"/>
      <c r="D38" s="225"/>
      <c r="E38" s="225"/>
      <c r="F38" s="225"/>
      <c r="G38" s="225"/>
      <c r="H38" s="225"/>
      <c r="I38" s="226"/>
    </row>
    <row r="39" spans="1:9" ht="15" customHeight="1" x14ac:dyDescent="0.2">
      <c r="A39" s="227"/>
      <c r="B39" s="228"/>
      <c r="C39" s="228"/>
      <c r="D39" s="228"/>
      <c r="E39" s="228"/>
      <c r="F39" s="228"/>
      <c r="G39" s="228"/>
      <c r="H39" s="228"/>
      <c r="I39" s="229"/>
    </row>
    <row r="40" spans="1:9" ht="15" customHeight="1" x14ac:dyDescent="0.2">
      <c r="A40" s="81"/>
      <c r="B40" s="57"/>
      <c r="C40" s="57"/>
      <c r="D40" s="57"/>
      <c r="E40" s="57"/>
      <c r="F40" s="57"/>
      <c r="G40" s="57"/>
      <c r="H40" s="57"/>
      <c r="I40" s="82"/>
    </row>
    <row r="41" spans="1:9" ht="15" customHeight="1" x14ac:dyDescent="0.2">
      <c r="A41" s="140"/>
      <c r="B41" s="141"/>
      <c r="C41" s="141"/>
      <c r="D41" s="141"/>
      <c r="E41" s="141"/>
      <c r="F41" s="141"/>
      <c r="G41" s="141"/>
      <c r="H41" s="141"/>
      <c r="I41" s="83"/>
    </row>
    <row r="42" spans="1:9" ht="15" customHeight="1" x14ac:dyDescent="0.2">
      <c r="A42" s="140" t="s">
        <v>2840</v>
      </c>
      <c r="B42" s="141"/>
      <c r="C42" s="141"/>
      <c r="D42" s="141" t="s">
        <v>2843</v>
      </c>
      <c r="E42" s="141"/>
      <c r="F42" s="141"/>
      <c r="G42" s="141"/>
      <c r="H42" s="141"/>
      <c r="I42" s="115" t="s">
        <v>2844</v>
      </c>
    </row>
    <row r="43" spans="1:9" ht="15" customHeight="1" x14ac:dyDescent="0.2">
      <c r="A43" s="84"/>
      <c r="B43" s="39" t="s">
        <v>88</v>
      </c>
      <c r="C43" s="37"/>
      <c r="D43" s="40"/>
      <c r="E43" s="37"/>
      <c r="F43" s="40" t="s">
        <v>89</v>
      </c>
      <c r="G43" s="37"/>
      <c r="H43" s="40"/>
      <c r="I43" s="85" t="s">
        <v>90</v>
      </c>
    </row>
    <row r="44" spans="1:9" ht="15" customHeight="1" x14ac:dyDescent="0.2">
      <c r="A44" s="86"/>
      <c r="B44" s="87"/>
      <c r="C44" s="76"/>
      <c r="D44" s="87"/>
      <c r="E44" s="76"/>
      <c r="F44" s="87"/>
      <c r="G44" s="76"/>
      <c r="H44" s="76"/>
      <c r="I44" s="77"/>
    </row>
  </sheetData>
  <sheetProtection algorithmName="SHA-512" hashValue="9CMH1YgKSIWYKWiw6LZO0ryfo1LpUys3+/X8WmdYJaK39qOzsaFSRlx1c7Fo+qacWdYgJHvLbgAa23rMizS8gw==" saltValue="iyGuQEsxh4VhWD52us0qwQ==" spinCount="100000" sheet="1" formatCells="0"/>
  <mergeCells count="64">
    <mergeCell ref="A34:D34"/>
    <mergeCell ref="E34:I34"/>
    <mergeCell ref="A35:D35"/>
    <mergeCell ref="E35:I35"/>
    <mergeCell ref="A38:I39"/>
    <mergeCell ref="A30:D30"/>
    <mergeCell ref="E30:F30"/>
    <mergeCell ref="G30:I30"/>
    <mergeCell ref="A31:D31"/>
    <mergeCell ref="E31:F31"/>
    <mergeCell ref="G31:I31"/>
    <mergeCell ref="A28:D28"/>
    <mergeCell ref="E28:F28"/>
    <mergeCell ref="G28:I28"/>
    <mergeCell ref="A29:D29"/>
    <mergeCell ref="E29:F29"/>
    <mergeCell ref="G29:I29"/>
    <mergeCell ref="A26:D26"/>
    <mergeCell ref="E26:F26"/>
    <mergeCell ref="G26:I26"/>
    <mergeCell ref="A27:D27"/>
    <mergeCell ref="E27:F27"/>
    <mergeCell ref="G27:I27"/>
    <mergeCell ref="A22:B22"/>
    <mergeCell ref="F22:G22"/>
    <mergeCell ref="H22:I22"/>
    <mergeCell ref="A25:D25"/>
    <mergeCell ref="E25:F25"/>
    <mergeCell ref="G25:I25"/>
    <mergeCell ref="A20:B20"/>
    <mergeCell ref="F20:G20"/>
    <mergeCell ref="H20:I20"/>
    <mergeCell ref="A21:B21"/>
    <mergeCell ref="F21:G21"/>
    <mergeCell ref="H21:I21"/>
    <mergeCell ref="A16:F16"/>
    <mergeCell ref="G16:I16"/>
    <mergeCell ref="A17:F17"/>
    <mergeCell ref="G17:I17"/>
    <mergeCell ref="A19:B19"/>
    <mergeCell ref="D19:E19"/>
    <mergeCell ref="F19:G19"/>
    <mergeCell ref="H19:I19"/>
    <mergeCell ref="G13:I13"/>
    <mergeCell ref="A14:F14"/>
    <mergeCell ref="G14:I14"/>
    <mergeCell ref="A15:F15"/>
    <mergeCell ref="G15:I15"/>
    <mergeCell ref="A41:C41"/>
    <mergeCell ref="A42:C42"/>
    <mergeCell ref="D42:H42"/>
    <mergeCell ref="D41:H41"/>
    <mergeCell ref="A1:H1"/>
    <mergeCell ref="A7:B7"/>
    <mergeCell ref="A8:B8"/>
    <mergeCell ref="A9:B9"/>
    <mergeCell ref="A12:F12"/>
    <mergeCell ref="G12:I12"/>
    <mergeCell ref="B3:I3"/>
    <mergeCell ref="B4:I4"/>
    <mergeCell ref="C7:I7"/>
    <mergeCell ref="C8:I8"/>
    <mergeCell ref="C9:I9"/>
    <mergeCell ref="A13:F13"/>
  </mergeCells>
  <pageMargins left="0.5" right="0.5" top="0.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3E6264-6E00-4597-BA2E-4C1C5420435E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C31B4A2-6516-4F12-88FB-EEB89B7CC4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95EC190-9093-4409-987F-929AC61787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Information Sheet</vt:lpstr>
      <vt:lpstr>Service Line Inventory Template</vt:lpstr>
      <vt:lpstr>lead lines 40 housed</vt:lpstr>
      <vt:lpstr>Inventory Summary</vt:lpstr>
      <vt:lpstr>'Inventory Summary'!Print_Area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 Lead Service Line Inventory Max 20,000 service lines</dc:title>
  <dc:subject/>
  <dc:creator>Serafini, Amanda</dc:creator>
  <cp:keywords>Template LSLI Lead Service Line Inventory Max 5,000 service lines, NYS DOH, Health, water, infrastructure</cp:keywords>
  <dc:description/>
  <cp:lastModifiedBy>fran.welsh</cp:lastModifiedBy>
  <cp:revision/>
  <cp:lastPrinted>2025-09-10T14:56:33Z</cp:lastPrinted>
  <dcterms:created xsi:type="dcterms:W3CDTF">2022-04-12T18:54:01Z</dcterms:created>
  <dcterms:modified xsi:type="dcterms:W3CDTF">2025-10-06T15:15:55Z</dcterms:modified>
  <cp:category>lsli</cp:category>
  <cp:contentStatus/>
</cp:coreProperties>
</file>